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IOM\HDX-IOM\DataSets\Mozambique\Knneth\"/>
    </mc:Choice>
  </mc:AlternateContent>
  <xr:revisionPtr revIDLastSave="0" documentId="13_ncr:1_{A6037179-C20F-4E0D-BABD-BC1C4F9C014C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DTM MOZ Kenneth MSLA R7" sheetId="2" r:id="rId1"/>
  </sheets>
  <definedNames>
    <definedName name="_xlnm._FilterDatabase" localSheetId="0" hidden="1">'DTM MOZ Kenneth MSLA R7'!$A$1:$CT$4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4" i="2" l="1"/>
  <c r="AQ5" i="2"/>
  <c r="AQ6" i="2"/>
  <c r="AQ7" i="2"/>
  <c r="AP4" i="2"/>
  <c r="AR4" i="2" s="1"/>
  <c r="AP5" i="2"/>
  <c r="AR5" i="2" s="1"/>
  <c r="AP6" i="2"/>
  <c r="AR6" i="2" s="1"/>
  <c r="AP7" i="2"/>
  <c r="AR7" i="2" s="1"/>
  <c r="AP3" i="2"/>
  <c r="AQ3" i="2" l="1"/>
  <c r="AR3" i="2" l="1"/>
</calcChain>
</file>

<file path=xl/sharedStrings.xml><?xml version="1.0" encoding="utf-8"?>
<sst xmlns="http://schemas.openxmlformats.org/spreadsheetml/2006/main" count="473" uniqueCount="202">
  <si>
    <t>Site Type</t>
  </si>
  <si>
    <t>1st most uregnt need</t>
  </si>
  <si>
    <t>Food</t>
  </si>
  <si>
    <t>Health</t>
  </si>
  <si>
    <t>Shelter</t>
  </si>
  <si>
    <t>2nd most urgent need</t>
  </si>
  <si>
    <t>Household Items (NFI)</t>
  </si>
  <si>
    <t>3rd most urgent need</t>
  </si>
  <si>
    <t>Is there functional latrines?</t>
  </si>
  <si>
    <t>Is there non-functional latrines?</t>
  </si>
  <si>
    <t>No</t>
  </si>
  <si>
    <t>Yes</t>
  </si>
  <si>
    <t>Main water source</t>
  </si>
  <si>
    <t>None</t>
  </si>
  <si>
    <t>Main problem with water:</t>
  </si>
  <si>
    <t>Avarage amount of water obtained per day per person</t>
  </si>
  <si>
    <t>&gt; 15 ltr</t>
  </si>
  <si>
    <t>On avarage, How long do people cue for water?</t>
  </si>
  <si>
    <t>More than 60 minutes</t>
  </si>
  <si>
    <t>No wait</t>
  </si>
  <si>
    <t>Does the majority of the population have access to a functioning market?</t>
  </si>
  <si>
    <t>Have people received food distribution at this site?</t>
  </si>
  <si>
    <t>When was the last food distribution at this site?</t>
  </si>
  <si>
    <t>Is there access to healthcare services on site?</t>
  </si>
  <si>
    <t>Does the majority of the population have access to a functioning health facility?</t>
  </si>
  <si>
    <t>SSID</t>
  </si>
  <si>
    <t>Site status</t>
  </si>
  <si>
    <t>Location</t>
  </si>
  <si>
    <t>Latitude</t>
  </si>
  <si>
    <t>Longitude</t>
  </si>
  <si>
    <t>What is the site open date?</t>
  </si>
  <si>
    <t>Is the location physically accessible?</t>
  </si>
  <si>
    <t>Is it safe and secure to access the location?</t>
  </si>
  <si>
    <t>Percentage of household sleeping outdoors</t>
  </si>
  <si>
    <t>Percentage of households sleeping in emergency shelters</t>
  </si>
  <si>
    <t>Why are the IDPs in need of those NFI unable to access them?</t>
  </si>
  <si>
    <t>Number of latrines at site?</t>
  </si>
  <si>
    <t>Number of functional latrines</t>
  </si>
  <si>
    <t>Number of non-functional latrines</t>
  </si>
  <si>
    <t>Is there functional bathing spaces at the site?</t>
  </si>
  <si>
    <t>Is there non-functional bathing spaces?</t>
  </si>
  <si>
    <t>Are there hand washing stations with water and soap close to latrines/bathing spaces?</t>
  </si>
  <si>
    <t>Do people live in areas where open defecation is frequently visible?</t>
  </si>
  <si>
    <t>Have hygiene promotion campaigns been conducted at this site?</t>
  </si>
  <si>
    <t>How clean you think the site is in terms of waste?</t>
  </si>
  <si>
    <t>How well does the dranage system function?</t>
  </si>
  <si>
    <t>Number of temporary water points</t>
  </si>
  <si>
    <t>Number of functioning health facility?</t>
  </si>
  <si>
    <t>Is there non-functioning health facility?</t>
  </si>
  <si>
    <t>Number of non-functioning health facility?</t>
  </si>
  <si>
    <t>What is preventing most people from accessing healthcare services?</t>
  </si>
  <si>
    <t>How long does it take to reach the nearest health facility from the site?</t>
  </si>
  <si>
    <t>Are medicine normally available to the majority of the population at the site?</t>
  </si>
  <si>
    <t>Are most women seeing a health professional during their pregnancy?</t>
  </si>
  <si>
    <t>Does the majority of the population living with HIV know where to go to seek treatment and care?</t>
  </si>
  <si>
    <t>Does the majority of the population know where to go to access Tuberculosis treatment services?</t>
  </si>
  <si>
    <t>Has cholera been reported at this site since the cyclone?</t>
  </si>
  <si>
    <t>How many weeks ago was the last case reported?</t>
  </si>
  <si>
    <t>Does the majority of the school age children have access to a functioninl school?</t>
  </si>
  <si>
    <t>What is the proportion of school age children attending school?</t>
  </si>
  <si>
    <t>What is the walking distance to the nearest education facility?</t>
  </si>
  <si>
    <t>Is there security provider/mechanism that ensure safety of persons at the site?</t>
  </si>
  <si>
    <t>Is there a mechanism for referral for GBV survivors?</t>
  </si>
  <si>
    <t>Is there a support mechanism for psychosocial needs of the population?</t>
  </si>
  <si>
    <t/>
  </si>
  <si>
    <t>Open</t>
  </si>
  <si>
    <t>House damaged/destroyed</t>
  </si>
  <si>
    <t>Yes, of good quality and people can affort them</t>
  </si>
  <si>
    <t>Location Origin:</t>
  </si>
  <si>
    <t>what proportion of households have received the most recent food distribution?</t>
  </si>
  <si>
    <t>Date of Current Survey</t>
  </si>
  <si>
    <t>Survey Round</t>
  </si>
  <si>
    <t>Site Classification</t>
  </si>
  <si>
    <t>Site Name</t>
  </si>
  <si>
    <t>Province (Admin 1)</t>
  </si>
  <si>
    <t>District (Admin 2)</t>
  </si>
  <si>
    <t>Post (Admin 3)</t>
  </si>
  <si>
    <t>Is there Site Management Agency at the site?</t>
  </si>
  <si>
    <t>Is there Site Committee at the site?</t>
  </si>
  <si>
    <t>IDP Origin Region (Admin 1)</t>
  </si>
  <si>
    <t>IDP Origin District (Admin 2)</t>
  </si>
  <si>
    <t>IDP Origin Traditional Area (Admin 3)</t>
  </si>
  <si>
    <t>Does the majority of the population in this location want to go back to the place of origin?</t>
  </si>
  <si>
    <t>First.reason.preventing the largest IDP group of returning home</t>
  </si>
  <si>
    <t>Second.reason.preventing the largest IDP group of returning home</t>
  </si>
  <si>
    <t>Third.reason.preventing the largest IDP group of returning home</t>
  </si>
  <si>
    <t>How long is it expected that the majority of the population remains in this location?</t>
  </si>
  <si>
    <t>Number of families/households</t>
  </si>
  <si>
    <t>Male Total</t>
  </si>
  <si>
    <t>Female Total</t>
  </si>
  <si>
    <t>Total number of IDP individuals</t>
  </si>
  <si>
    <t>Top 2 type of NFI but not accessible to IDPs</t>
  </si>
  <si>
    <t>Top 3 type of NFI but not accessible to IDPs</t>
  </si>
  <si>
    <t>Main reason preventing most people from accessing market</t>
  </si>
  <si>
    <t>Top 1 type of NFI but not accessible to IDPs</t>
  </si>
  <si>
    <t>Infants_less_than_1_y_Female</t>
  </si>
  <si>
    <t>Children_1_5_y_Male</t>
  </si>
  <si>
    <t>Children_1_5_y_Female</t>
  </si>
  <si>
    <t>Youth_6_17_y_Male</t>
  </si>
  <si>
    <t>Youth_6_17_y_Female</t>
  </si>
  <si>
    <t>Adults_18_59_y_Male</t>
  </si>
  <si>
    <t>Adults_18_59_y_Female</t>
  </si>
  <si>
    <t>Elderly_60_year_up_Male</t>
  </si>
  <si>
    <t>Elderly_60_year_up_Female</t>
  </si>
  <si>
    <t>Percentage of households sleeping in permanent shelter</t>
  </si>
  <si>
    <t>First reason preventing school age children from accessing education facilites</t>
  </si>
  <si>
    <t>Second reason preventing school age children from accessing education facilites</t>
  </si>
  <si>
    <t>Third reason preventing school age children from accessing education facilites</t>
  </si>
  <si>
    <t>Infants_less_than_1_y_Male</t>
  </si>
  <si>
    <t>Hygiene products (for personal hygiene)</t>
  </si>
  <si>
    <t>Province P_Code</t>
  </si>
  <si>
    <t>District P_code</t>
  </si>
  <si>
    <t>Post P_code</t>
  </si>
  <si>
    <t>Tratara</t>
  </si>
  <si>
    <t>Chuiba</t>
  </si>
  <si>
    <t>Cabo Delgado</t>
  </si>
  <si>
    <t>Metuge</t>
  </si>
  <si>
    <t>Pemba</t>
  </si>
  <si>
    <t>Planned Site</t>
  </si>
  <si>
    <t>Nacuta</t>
  </si>
  <si>
    <t>Cidade de Pemba</t>
  </si>
  <si>
    <t>Nanjua</t>
  </si>
  <si>
    <t>Cariaco</t>
  </si>
  <si>
    <t>Lack of money</t>
  </si>
  <si>
    <t>More than 75%</t>
  </si>
  <si>
    <t>Resettlement Site</t>
  </si>
  <si>
    <t>Nampula</t>
  </si>
  <si>
    <t>Memba</t>
  </si>
  <si>
    <t>Memba-Sede</t>
  </si>
  <si>
    <t>Sangane</t>
  </si>
  <si>
    <t>Water</t>
  </si>
  <si>
    <t>Unknown</t>
  </si>
  <si>
    <t>Basic infrastructure damaged / flooded</t>
  </si>
  <si>
    <t>More than 3 months</t>
  </si>
  <si>
    <t>Household items (NFI)</t>
  </si>
  <si>
    <t>Education</t>
  </si>
  <si>
    <t xml:space="preserve">Cooking items </t>
  </si>
  <si>
    <t xml:space="preserve">Items for sleeping </t>
  </si>
  <si>
    <t>Cooking items</t>
  </si>
  <si>
    <t>Clean</t>
  </si>
  <si>
    <t>Poor</t>
  </si>
  <si>
    <t>More or less functioning</t>
  </si>
  <si>
    <t>Transportation to market is not currently running</t>
  </si>
  <si>
    <t>More than two weeks ago</t>
  </si>
  <si>
    <t>Mascane</t>
  </si>
  <si>
    <t>Mazuane</t>
  </si>
  <si>
    <t>Chapala 2</t>
  </si>
  <si>
    <t>Chapala</t>
  </si>
  <si>
    <t>Constrution Material</t>
  </si>
  <si>
    <t>&lt; 15 ltr</t>
  </si>
  <si>
    <t>More than two Months ago</t>
  </si>
  <si>
    <t>More than 180 minutes</t>
  </si>
  <si>
    <t>More than 90 minutes</t>
  </si>
  <si>
    <t>More than 120 minutes</t>
  </si>
  <si>
    <t xml:space="preserve"> </t>
  </si>
  <si>
    <t>10 - 15 minutes</t>
  </si>
  <si>
    <t>30 - 60 minutes</t>
  </si>
  <si>
    <t>60 - 80 minutes</t>
  </si>
  <si>
    <t>80 - 120 minutes</t>
  </si>
  <si>
    <t>blankets</t>
  </si>
  <si>
    <t>Tranist Centre</t>
  </si>
  <si>
    <t>Water Truck</t>
  </si>
  <si>
    <t>River</t>
  </si>
  <si>
    <t>Turbidity</t>
  </si>
  <si>
    <t>MZ01</t>
  </si>
  <si>
    <t>MZ0109</t>
  </si>
  <si>
    <t>MZ010901</t>
  </si>
  <si>
    <t>MZ0104</t>
  </si>
  <si>
    <t>MZ010401</t>
  </si>
  <si>
    <t>MZ07</t>
  </si>
  <si>
    <t>MZ0711</t>
  </si>
  <si>
    <t>MZ071104</t>
  </si>
  <si>
    <t>MOZ_K007</t>
  </si>
  <si>
    <t>MOZ_K003</t>
  </si>
  <si>
    <t>MOZ_K013</t>
  </si>
  <si>
    <t>MOZ_K014</t>
  </si>
  <si>
    <t>MOZ_K011</t>
  </si>
  <si>
    <t>No Information</t>
  </si>
  <si>
    <t>&gt; 75%</t>
  </si>
  <si>
    <t>&lt;25%</t>
  </si>
  <si>
    <t>&lt; 25%</t>
  </si>
  <si>
    <t>#date+occurred</t>
  </si>
  <si>
    <t>#meta+round</t>
  </si>
  <si>
    <t>#meta+site+type</t>
  </si>
  <si>
    <t>#meta+site+name</t>
  </si>
  <si>
    <t>#meta+site+id</t>
  </si>
  <si>
    <t>#meta+site+status</t>
  </si>
  <si>
    <t>#adm1+name</t>
  </si>
  <si>
    <t>#adm1+code</t>
  </si>
  <si>
    <t>#adm2+name</t>
  </si>
  <si>
    <t>#adm2+code</t>
  </si>
  <si>
    <t>#adm3+name</t>
  </si>
  <si>
    <t>#adm3+code</t>
  </si>
  <si>
    <t>#location+name</t>
  </si>
  <si>
    <t>#geo+lat</t>
  </si>
  <si>
    <t>#geo+lon</t>
  </si>
  <si>
    <t>#adm1+name+idps+origin</t>
  </si>
  <si>
    <t>#adm2+name+idps+origin</t>
  </si>
  <si>
    <t>#adm3+name+idps+origin</t>
  </si>
  <si>
    <t>#location+idps+name+origin</t>
  </si>
  <si>
    <t>#affected+idps+hh</t>
  </si>
  <si>
    <t>#affected+idps+ind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</si>
</sst>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4" borderId="1" applyNumberFormat="0" applyFont="0" applyAlignment="0" applyProtection="0"/>
  </cellStyleXfs>
  <cellXfs count="17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 horizontal="left"/>
    </xf>
    <xf numFmtId="9" fontId="0" fillId="0" borderId="0" xfId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9" fontId="0" fillId="0" borderId="0" xfId="0" applyNumberFormat="1" applyFill="1" applyAlignment="1">
      <alignment horizontal="left"/>
    </xf>
    <xf numFmtId="0" fontId="4" fillId="4" borderId="1" xfId="2" applyFont="1" applyAlignment="1">
      <alignment horizontal="left" vertical="center" wrapText="1"/>
    </xf>
    <xf numFmtId="0" fontId="4" fillId="4" borderId="1" xfId="2" applyNumberFormat="1" applyFont="1" applyAlignment="1">
      <alignment horizontal="left" vertical="center" wrapText="1"/>
    </xf>
  </cellXfs>
  <cellStyles count="3">
    <cellStyle name="Normal" xfId="0" builtinId="0"/>
    <cellStyle name="Note" xfId="2" builtinId="1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T13"/>
  <sheetViews>
    <sheetView tabSelected="1" workbookViewId="0"/>
  </sheetViews>
  <sheetFormatPr defaultRowHeight="15" x14ac:dyDescent="0.25"/>
  <cols>
    <col min="1" max="2" width="15" style="2" customWidth="1"/>
    <col min="3" max="3" width="19" style="2" bestFit="1" customWidth="1"/>
    <col min="4" max="4" width="12.42578125" style="2" bestFit="1" customWidth="1"/>
    <col min="5" max="5" width="22.28515625" style="2" customWidth="1"/>
    <col min="6" max="6" width="13.7109375" style="2" customWidth="1"/>
    <col min="7" max="8" width="14.7109375" style="2" customWidth="1"/>
    <col min="9" max="9" width="17.5703125" style="2" customWidth="1"/>
    <col min="10" max="10" width="10.7109375" style="2" customWidth="1"/>
    <col min="11" max="11" width="21.7109375" style="2" customWidth="1"/>
    <col min="12" max="12" width="16.42578125" style="2" customWidth="1"/>
    <col min="13" max="13" width="13.28515625" style="2" customWidth="1"/>
    <col min="14" max="15" width="15" style="8" customWidth="1"/>
    <col min="16" max="16" width="23.42578125" style="2" customWidth="1"/>
    <col min="17" max="17" width="15" style="2" customWidth="1"/>
    <col min="18" max="18" width="18.7109375" style="2" customWidth="1"/>
    <col min="19" max="19" width="15" style="2" customWidth="1"/>
    <col min="20" max="25" width="20.140625" style="2" customWidth="1"/>
    <col min="26" max="26" width="40.42578125" style="2" customWidth="1"/>
    <col min="27" max="27" width="44.140625" style="2" customWidth="1"/>
    <col min="28" max="28" width="34" style="2" customWidth="1"/>
    <col min="29" max="29" width="29.28515625" style="2" customWidth="1"/>
    <col min="30" max="30" width="27.7109375" style="2" customWidth="1"/>
    <col min="31" max="39" width="24.85546875" style="2" customWidth="1"/>
    <col min="40" max="40" width="18.28515625" style="2" customWidth="1"/>
    <col min="41" max="41" width="14.5703125" style="2" customWidth="1"/>
    <col min="42" max="42" width="17" style="2" customWidth="1"/>
    <col min="43" max="43" width="16.140625" style="2" customWidth="1"/>
    <col min="44" max="44" width="22.7109375" style="2" customWidth="1"/>
    <col min="45" max="45" width="20.28515625" style="2" customWidth="1"/>
    <col min="46" max="47" width="19.7109375" style="2" customWidth="1"/>
    <col min="48" max="48" width="15" style="2" customWidth="1"/>
    <col min="49" max="49" width="25.5703125" style="2" customWidth="1"/>
    <col min="50" max="50" width="26.140625" style="2" customWidth="1"/>
    <col min="51" max="51" width="46.140625" style="2" customWidth="1"/>
    <col min="52" max="52" width="44" style="2" customWidth="1"/>
    <col min="53" max="53" width="38.140625" style="2" customWidth="1"/>
    <col min="54" max="54" width="38" style="2" customWidth="1"/>
    <col min="55" max="61" width="15" style="2" customWidth="1"/>
    <col min="62" max="63" width="21.28515625" style="2" customWidth="1"/>
    <col min="64" max="64" width="15" style="2" customWidth="1"/>
    <col min="65" max="65" width="23.140625" style="2" customWidth="1"/>
    <col min="66" max="66" width="29.85546875" style="2" customWidth="1"/>
    <col min="67" max="67" width="22.28515625" style="2" bestFit="1" customWidth="1"/>
    <col min="68" max="68" width="31.140625" style="2" bestFit="1" customWidth="1"/>
    <col min="69" max="69" width="15" style="2" customWidth="1"/>
    <col min="70" max="70" width="17" style="2" bestFit="1" customWidth="1"/>
    <col min="71" max="71" width="31.85546875" style="2" customWidth="1"/>
    <col min="72" max="72" width="15" style="2" customWidth="1"/>
    <col min="73" max="73" width="62.5703125" style="2" customWidth="1"/>
    <col min="74" max="74" width="15" style="2" customWidth="1"/>
    <col min="75" max="75" width="34.28515625" style="2" customWidth="1"/>
    <col min="76" max="76" width="26.5703125" style="2" customWidth="1"/>
    <col min="77" max="80" width="15" style="2" customWidth="1"/>
    <col min="81" max="81" width="22.7109375" style="2" customWidth="1"/>
    <col min="82" max="82" width="27.28515625" style="2" bestFit="1" customWidth="1"/>
    <col min="83" max="83" width="25.85546875" style="2" bestFit="1" customWidth="1"/>
    <col min="84" max="84" width="40.42578125" style="2" customWidth="1"/>
    <col min="85" max="85" width="26.85546875" style="2" customWidth="1"/>
    <col min="86" max="86" width="21.5703125" style="2" customWidth="1"/>
    <col min="87" max="87" width="20" style="2" customWidth="1"/>
    <col min="88" max="89" width="15" style="2" customWidth="1"/>
    <col min="90" max="90" width="19.140625" style="2" customWidth="1"/>
    <col min="91" max="91" width="42.140625" style="2" customWidth="1"/>
    <col min="92" max="92" width="31" style="2" customWidth="1"/>
    <col min="93" max="93" width="24.28515625" style="2" bestFit="1" customWidth="1"/>
    <col min="94" max="94" width="26.85546875" style="2" customWidth="1"/>
    <col min="95" max="95" width="21.85546875" style="2" customWidth="1"/>
    <col min="96" max="96" width="21.42578125" style="2" customWidth="1"/>
    <col min="97" max="97" width="15" style="2" customWidth="1"/>
    <col min="98" max="98" width="17.140625" style="2" customWidth="1"/>
    <col min="99" max="16384" width="9.140625" style="2"/>
  </cols>
  <sheetData>
    <row r="1" spans="1:98" ht="72" customHeight="1" x14ac:dyDescent="0.25">
      <c r="A1" s="11" t="s">
        <v>70</v>
      </c>
      <c r="B1" s="11" t="s">
        <v>71</v>
      </c>
      <c r="C1" s="11" t="s">
        <v>72</v>
      </c>
      <c r="D1" s="11" t="s">
        <v>73</v>
      </c>
      <c r="E1" s="11" t="s">
        <v>25</v>
      </c>
      <c r="F1" s="11" t="s">
        <v>26</v>
      </c>
      <c r="G1" s="11" t="s">
        <v>74</v>
      </c>
      <c r="H1" s="11" t="s">
        <v>110</v>
      </c>
      <c r="I1" s="11" t="s">
        <v>75</v>
      </c>
      <c r="J1" s="11" t="s">
        <v>111</v>
      </c>
      <c r="K1" s="11" t="s">
        <v>76</v>
      </c>
      <c r="L1" s="11" t="s">
        <v>112</v>
      </c>
      <c r="M1" s="11" t="s">
        <v>27</v>
      </c>
      <c r="N1" s="12" t="s">
        <v>28</v>
      </c>
      <c r="O1" s="12" t="s">
        <v>29</v>
      </c>
      <c r="P1" s="11" t="s">
        <v>0</v>
      </c>
      <c r="Q1" s="11" t="s">
        <v>30</v>
      </c>
      <c r="R1" s="11" t="s">
        <v>77</v>
      </c>
      <c r="S1" s="11" t="s">
        <v>78</v>
      </c>
      <c r="T1" s="11" t="s">
        <v>31</v>
      </c>
      <c r="U1" s="11" t="s">
        <v>32</v>
      </c>
      <c r="V1" s="11" t="s">
        <v>79</v>
      </c>
      <c r="W1" s="11" t="s">
        <v>80</v>
      </c>
      <c r="X1" s="11" t="s">
        <v>81</v>
      </c>
      <c r="Y1" s="11" t="s">
        <v>68</v>
      </c>
      <c r="Z1" s="11" t="s">
        <v>82</v>
      </c>
      <c r="AA1" s="11" t="s">
        <v>83</v>
      </c>
      <c r="AB1" s="11" t="s">
        <v>84</v>
      </c>
      <c r="AC1" s="11" t="s">
        <v>85</v>
      </c>
      <c r="AD1" s="11" t="s">
        <v>86</v>
      </c>
      <c r="AE1" s="13" t="s">
        <v>87</v>
      </c>
      <c r="AF1" s="13" t="s">
        <v>108</v>
      </c>
      <c r="AG1" s="13" t="s">
        <v>95</v>
      </c>
      <c r="AH1" s="13" t="s">
        <v>96</v>
      </c>
      <c r="AI1" s="13" t="s">
        <v>97</v>
      </c>
      <c r="AJ1" s="13" t="s">
        <v>98</v>
      </c>
      <c r="AK1" s="13" t="s">
        <v>99</v>
      </c>
      <c r="AL1" s="13" t="s">
        <v>100</v>
      </c>
      <c r="AM1" s="13" t="s">
        <v>101</v>
      </c>
      <c r="AN1" s="13" t="s">
        <v>102</v>
      </c>
      <c r="AO1" s="13" t="s">
        <v>103</v>
      </c>
      <c r="AP1" s="13" t="s">
        <v>88</v>
      </c>
      <c r="AQ1" s="13" t="s">
        <v>89</v>
      </c>
      <c r="AR1" s="13" t="s">
        <v>90</v>
      </c>
      <c r="AS1" s="11" t="s">
        <v>1</v>
      </c>
      <c r="AT1" s="11" t="s">
        <v>5</v>
      </c>
      <c r="AU1" s="11" t="s">
        <v>7</v>
      </c>
      <c r="AV1" s="11" t="s">
        <v>33</v>
      </c>
      <c r="AW1" s="11" t="s">
        <v>34</v>
      </c>
      <c r="AX1" s="11" t="s">
        <v>104</v>
      </c>
      <c r="AY1" s="11" t="s">
        <v>94</v>
      </c>
      <c r="AZ1" s="11" t="s">
        <v>91</v>
      </c>
      <c r="BA1" s="11" t="s">
        <v>92</v>
      </c>
      <c r="BB1" s="11" t="s">
        <v>35</v>
      </c>
      <c r="BC1" s="11" t="s">
        <v>36</v>
      </c>
      <c r="BD1" s="11" t="s">
        <v>8</v>
      </c>
      <c r="BE1" s="11" t="s">
        <v>37</v>
      </c>
      <c r="BF1" s="11" t="s">
        <v>9</v>
      </c>
      <c r="BG1" s="11" t="s">
        <v>38</v>
      </c>
      <c r="BH1" s="11" t="s">
        <v>39</v>
      </c>
      <c r="BI1" s="11" t="s">
        <v>40</v>
      </c>
      <c r="BJ1" s="11" t="s">
        <v>41</v>
      </c>
      <c r="BK1" s="11" t="s">
        <v>42</v>
      </c>
      <c r="BL1" s="11" t="s">
        <v>43</v>
      </c>
      <c r="BM1" s="11" t="s">
        <v>44</v>
      </c>
      <c r="BN1" s="11" t="s">
        <v>45</v>
      </c>
      <c r="BO1" s="11" t="s">
        <v>12</v>
      </c>
      <c r="BP1" s="11" t="s">
        <v>14</v>
      </c>
      <c r="BQ1" s="11" t="s">
        <v>46</v>
      </c>
      <c r="BR1" s="11" t="s">
        <v>15</v>
      </c>
      <c r="BS1" s="11" t="s">
        <v>17</v>
      </c>
      <c r="BT1" s="11" t="s">
        <v>20</v>
      </c>
      <c r="BU1" s="11" t="s">
        <v>93</v>
      </c>
      <c r="BV1" s="11" t="s">
        <v>21</v>
      </c>
      <c r="BW1" s="11" t="s">
        <v>22</v>
      </c>
      <c r="BX1" s="11" t="s">
        <v>69</v>
      </c>
      <c r="BY1" s="11" t="s">
        <v>23</v>
      </c>
      <c r="BZ1" s="11" t="s">
        <v>47</v>
      </c>
      <c r="CA1" s="11" t="s">
        <v>48</v>
      </c>
      <c r="CB1" s="11" t="s">
        <v>49</v>
      </c>
      <c r="CC1" s="11" t="s">
        <v>24</v>
      </c>
      <c r="CD1" s="11" t="s">
        <v>50</v>
      </c>
      <c r="CE1" s="11" t="s">
        <v>51</v>
      </c>
      <c r="CF1" s="11" t="s">
        <v>52</v>
      </c>
      <c r="CG1" s="11" t="s">
        <v>53</v>
      </c>
      <c r="CH1" s="11" t="s">
        <v>54</v>
      </c>
      <c r="CI1" s="11" t="s">
        <v>55</v>
      </c>
      <c r="CJ1" s="11" t="s">
        <v>56</v>
      </c>
      <c r="CK1" s="11" t="s">
        <v>57</v>
      </c>
      <c r="CL1" s="11" t="s">
        <v>58</v>
      </c>
      <c r="CM1" s="11" t="s">
        <v>105</v>
      </c>
      <c r="CN1" s="11" t="s">
        <v>106</v>
      </c>
      <c r="CO1" s="11" t="s">
        <v>107</v>
      </c>
      <c r="CP1" s="11" t="s">
        <v>59</v>
      </c>
      <c r="CQ1" s="11" t="s">
        <v>60</v>
      </c>
      <c r="CR1" s="11" t="s">
        <v>61</v>
      </c>
      <c r="CS1" s="11" t="s">
        <v>62</v>
      </c>
      <c r="CT1" s="11" t="s">
        <v>63</v>
      </c>
    </row>
    <row r="2" spans="1:98" ht="72" customHeight="1" x14ac:dyDescent="0.25">
      <c r="A2" s="15" t="s">
        <v>181</v>
      </c>
      <c r="B2" s="15" t="s">
        <v>182</v>
      </c>
      <c r="C2" s="15" t="s">
        <v>183</v>
      </c>
      <c r="D2" s="15" t="s">
        <v>184</v>
      </c>
      <c r="E2" s="15" t="s">
        <v>185</v>
      </c>
      <c r="F2" s="15" t="s">
        <v>186</v>
      </c>
      <c r="G2" s="15" t="s">
        <v>187</v>
      </c>
      <c r="H2" s="15" t="s">
        <v>188</v>
      </c>
      <c r="I2" s="15" t="s">
        <v>189</v>
      </c>
      <c r="J2" s="15" t="s">
        <v>190</v>
      </c>
      <c r="K2" s="15" t="s">
        <v>191</v>
      </c>
      <c r="L2" s="15" t="s">
        <v>192</v>
      </c>
      <c r="M2" s="15" t="s">
        <v>193</v>
      </c>
      <c r="N2" s="16" t="s">
        <v>194</v>
      </c>
      <c r="O2" s="16" t="s">
        <v>195</v>
      </c>
      <c r="P2" s="15"/>
      <c r="Q2" s="15"/>
      <c r="R2" s="15"/>
      <c r="S2" s="15"/>
      <c r="T2" s="15"/>
      <c r="U2" s="15"/>
      <c r="V2" s="15" t="s">
        <v>196</v>
      </c>
      <c r="W2" s="15" t="s">
        <v>197</v>
      </c>
      <c r="X2" s="15" t="s">
        <v>198</v>
      </c>
      <c r="Y2" s="15" t="s">
        <v>199</v>
      </c>
      <c r="Z2" s="15"/>
      <c r="AA2" s="15"/>
      <c r="AB2" s="15"/>
      <c r="AC2" s="15"/>
      <c r="AD2" s="15"/>
      <c r="AE2" s="15" t="s">
        <v>200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 t="s">
        <v>201</v>
      </c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</row>
    <row r="3" spans="1:98" s="1" customFormat="1" x14ac:dyDescent="0.25">
      <c r="A3" s="3">
        <v>43777</v>
      </c>
      <c r="B3" s="4">
        <v>7</v>
      </c>
      <c r="C3" s="1" t="s">
        <v>125</v>
      </c>
      <c r="D3" s="1" t="s">
        <v>113</v>
      </c>
      <c r="E3" s="1" t="s">
        <v>172</v>
      </c>
      <c r="F3" s="1" t="s">
        <v>65</v>
      </c>
      <c r="G3" s="1" t="s">
        <v>115</v>
      </c>
      <c r="H3" s="1" t="s">
        <v>164</v>
      </c>
      <c r="I3" s="1" t="s">
        <v>116</v>
      </c>
      <c r="J3" s="1" t="s">
        <v>165</v>
      </c>
      <c r="K3" s="1" t="s">
        <v>116</v>
      </c>
      <c r="L3" s="1" t="s">
        <v>166</v>
      </c>
      <c r="M3" s="1" t="s">
        <v>113</v>
      </c>
      <c r="N3" s="4">
        <v>-12.944896999999999</v>
      </c>
      <c r="O3" s="4">
        <v>40.368358999999998</v>
      </c>
      <c r="P3" s="1" t="s">
        <v>118</v>
      </c>
      <c r="Q3" s="5">
        <v>43561</v>
      </c>
      <c r="R3" s="1" t="s">
        <v>11</v>
      </c>
      <c r="S3" s="1" t="s">
        <v>11</v>
      </c>
      <c r="T3" s="1" t="s">
        <v>11</v>
      </c>
      <c r="U3" s="1" t="s">
        <v>11</v>
      </c>
      <c r="V3" s="1" t="s">
        <v>115</v>
      </c>
      <c r="W3" s="1" t="s">
        <v>116</v>
      </c>
      <c r="X3" s="1" t="s">
        <v>119</v>
      </c>
      <c r="Y3" s="1" t="s">
        <v>121</v>
      </c>
      <c r="Z3" s="1" t="s">
        <v>10</v>
      </c>
      <c r="AA3" s="1" t="s">
        <v>66</v>
      </c>
      <c r="AB3" s="4" t="s">
        <v>177</v>
      </c>
      <c r="AC3" s="4" t="s">
        <v>177</v>
      </c>
      <c r="AD3" s="1" t="s">
        <v>133</v>
      </c>
      <c r="AE3" s="4">
        <v>186</v>
      </c>
      <c r="AF3" s="4">
        <v>5</v>
      </c>
      <c r="AG3" s="4">
        <v>10</v>
      </c>
      <c r="AH3" s="4">
        <v>66</v>
      </c>
      <c r="AI3" s="4">
        <v>74</v>
      </c>
      <c r="AJ3" s="4">
        <v>129</v>
      </c>
      <c r="AK3" s="4">
        <v>146</v>
      </c>
      <c r="AL3" s="4">
        <v>150</v>
      </c>
      <c r="AM3" s="4">
        <v>175</v>
      </c>
      <c r="AN3" s="4">
        <v>39</v>
      </c>
      <c r="AO3" s="4">
        <v>24</v>
      </c>
      <c r="AP3" s="4">
        <f>SUM(AF3,AH3,AJ3,AL3,AN3)</f>
        <v>389</v>
      </c>
      <c r="AQ3" s="4">
        <f t="shared" ref="AQ3:AQ7" si="0">SUM(AG3,AI3,AK3,AM3,AO3)</f>
        <v>429</v>
      </c>
      <c r="AR3" s="4">
        <f>AP3+AQ3</f>
        <v>818</v>
      </c>
      <c r="AS3" s="1" t="s">
        <v>2</v>
      </c>
      <c r="AT3" s="1" t="s">
        <v>135</v>
      </c>
      <c r="AU3" s="1" t="s">
        <v>6</v>
      </c>
      <c r="AV3" s="14">
        <v>0</v>
      </c>
      <c r="AW3" s="1" t="s">
        <v>178</v>
      </c>
      <c r="AX3" s="1" t="s">
        <v>180</v>
      </c>
      <c r="AY3" s="4" t="s">
        <v>138</v>
      </c>
      <c r="AZ3" s="4" t="s">
        <v>137</v>
      </c>
      <c r="BA3" s="4" t="s">
        <v>109</v>
      </c>
      <c r="BB3" s="1" t="s">
        <v>123</v>
      </c>
      <c r="BC3" s="4">
        <v>186</v>
      </c>
      <c r="BD3" s="1" t="s">
        <v>11</v>
      </c>
      <c r="BE3" s="4">
        <v>186</v>
      </c>
      <c r="BF3" s="1" t="s">
        <v>10</v>
      </c>
      <c r="BG3" s="1">
        <v>0</v>
      </c>
      <c r="BH3" s="1" t="s">
        <v>11</v>
      </c>
      <c r="BI3" s="1" t="s">
        <v>10</v>
      </c>
      <c r="BJ3" s="1" t="s">
        <v>11</v>
      </c>
      <c r="BK3" s="1" t="s">
        <v>10</v>
      </c>
      <c r="BL3" s="1" t="s">
        <v>11</v>
      </c>
      <c r="BM3" s="1" t="s">
        <v>139</v>
      </c>
      <c r="BN3" s="1" t="s">
        <v>140</v>
      </c>
      <c r="BO3" s="1" t="s">
        <v>161</v>
      </c>
      <c r="BP3" s="1" t="s">
        <v>13</v>
      </c>
      <c r="BQ3" s="4">
        <v>3</v>
      </c>
      <c r="BR3" s="1" t="s">
        <v>16</v>
      </c>
      <c r="BS3" s="1" t="s">
        <v>19</v>
      </c>
      <c r="BT3" s="1" t="s">
        <v>11</v>
      </c>
      <c r="BU3" s="1" t="s">
        <v>177</v>
      </c>
      <c r="BV3" s="1" t="s">
        <v>11</v>
      </c>
      <c r="BW3" s="1" t="s">
        <v>143</v>
      </c>
      <c r="BX3" s="6">
        <v>1</v>
      </c>
      <c r="BY3" s="1" t="s">
        <v>10</v>
      </c>
      <c r="BZ3" s="4">
        <v>0</v>
      </c>
      <c r="CA3" s="1" t="s">
        <v>10</v>
      </c>
      <c r="CB3" s="1">
        <v>0</v>
      </c>
      <c r="CC3" s="1" t="s">
        <v>11</v>
      </c>
      <c r="CD3" s="1" t="s">
        <v>64</v>
      </c>
      <c r="CE3" s="1" t="s">
        <v>151</v>
      </c>
      <c r="CF3" s="1" t="s">
        <v>67</v>
      </c>
      <c r="CG3" s="1" t="s">
        <v>11</v>
      </c>
      <c r="CH3" s="1" t="s">
        <v>11</v>
      </c>
      <c r="CI3" s="1" t="s">
        <v>11</v>
      </c>
      <c r="CJ3" s="1" t="s">
        <v>10</v>
      </c>
      <c r="CK3" s="1" t="s">
        <v>177</v>
      </c>
      <c r="CL3" s="1" t="s">
        <v>11</v>
      </c>
      <c r="CM3" s="1" t="s">
        <v>177</v>
      </c>
      <c r="CN3" s="1" t="s">
        <v>177</v>
      </c>
      <c r="CO3" s="1" t="s">
        <v>177</v>
      </c>
      <c r="CP3" s="6" t="s">
        <v>124</v>
      </c>
      <c r="CQ3" s="1" t="s">
        <v>155</v>
      </c>
      <c r="CR3" s="1" t="s">
        <v>11</v>
      </c>
      <c r="CS3" s="1" t="s">
        <v>11</v>
      </c>
      <c r="CT3" s="1" t="s">
        <v>11</v>
      </c>
    </row>
    <row r="4" spans="1:98" s="1" customFormat="1" x14ac:dyDescent="0.25">
      <c r="A4" s="3">
        <v>43777</v>
      </c>
      <c r="B4" s="4">
        <v>7</v>
      </c>
      <c r="C4" s="1" t="s">
        <v>160</v>
      </c>
      <c r="D4" s="1" t="s">
        <v>114</v>
      </c>
      <c r="E4" s="1" t="s">
        <v>173</v>
      </c>
      <c r="F4" s="1" t="s">
        <v>65</v>
      </c>
      <c r="G4" s="1" t="s">
        <v>115</v>
      </c>
      <c r="H4" s="1" t="s">
        <v>164</v>
      </c>
      <c r="I4" s="1" t="s">
        <v>120</v>
      </c>
      <c r="J4" s="1" t="s">
        <v>167</v>
      </c>
      <c r="K4" s="1" t="s">
        <v>120</v>
      </c>
      <c r="L4" s="1" t="s">
        <v>168</v>
      </c>
      <c r="M4" s="1" t="s">
        <v>114</v>
      </c>
      <c r="N4" s="7">
        <v>-13.005046</v>
      </c>
      <c r="O4" s="4">
        <v>40.559609000000002</v>
      </c>
      <c r="P4" s="1" t="s">
        <v>118</v>
      </c>
      <c r="Q4" s="5">
        <v>43567</v>
      </c>
      <c r="R4" s="1" t="s">
        <v>11</v>
      </c>
      <c r="S4" s="1" t="s">
        <v>11</v>
      </c>
      <c r="T4" s="1" t="s">
        <v>11</v>
      </c>
      <c r="U4" s="1" t="s">
        <v>11</v>
      </c>
      <c r="V4" s="1" t="s">
        <v>115</v>
      </c>
      <c r="W4" s="1" t="s">
        <v>117</v>
      </c>
      <c r="X4" s="1" t="s">
        <v>120</v>
      </c>
      <c r="Y4" s="1" t="s">
        <v>122</v>
      </c>
      <c r="Z4" s="1" t="s">
        <v>10</v>
      </c>
      <c r="AA4" s="1" t="s">
        <v>66</v>
      </c>
      <c r="AB4" s="1" t="s">
        <v>177</v>
      </c>
      <c r="AC4" s="1" t="s">
        <v>177</v>
      </c>
      <c r="AD4" s="1" t="s">
        <v>133</v>
      </c>
      <c r="AE4" s="4">
        <v>66</v>
      </c>
      <c r="AF4" s="4">
        <v>6</v>
      </c>
      <c r="AG4" s="4">
        <v>14</v>
      </c>
      <c r="AH4" s="4">
        <v>31</v>
      </c>
      <c r="AI4" s="4">
        <v>26</v>
      </c>
      <c r="AJ4" s="4">
        <v>73</v>
      </c>
      <c r="AK4" s="4">
        <v>53</v>
      </c>
      <c r="AL4" s="4">
        <v>65</v>
      </c>
      <c r="AM4" s="4">
        <v>64</v>
      </c>
      <c r="AN4" s="4">
        <v>0</v>
      </c>
      <c r="AO4" s="4">
        <v>2</v>
      </c>
      <c r="AP4" s="4">
        <f t="shared" ref="AP4:AP7" si="1">SUM(AF4,AH4,AJ4,AL4,AN4)</f>
        <v>175</v>
      </c>
      <c r="AQ4" s="4">
        <f t="shared" si="0"/>
        <v>159</v>
      </c>
      <c r="AR4" s="4">
        <f t="shared" ref="AR4:AR7" si="2">AP4+AQ4</f>
        <v>334</v>
      </c>
      <c r="AS4" s="1" t="s">
        <v>130</v>
      </c>
      <c r="AT4" s="1" t="s">
        <v>3</v>
      </c>
      <c r="AU4" s="1" t="s">
        <v>6</v>
      </c>
      <c r="AV4" s="14">
        <v>0</v>
      </c>
      <c r="AW4" s="14">
        <v>1</v>
      </c>
      <c r="AX4" s="14">
        <v>0</v>
      </c>
      <c r="AY4" s="1" t="s">
        <v>137</v>
      </c>
      <c r="AZ4" s="4" t="s">
        <v>138</v>
      </c>
      <c r="BA4" s="4" t="s">
        <v>159</v>
      </c>
      <c r="BB4" s="1" t="s">
        <v>123</v>
      </c>
      <c r="BC4" s="4">
        <v>13</v>
      </c>
      <c r="BD4" s="1" t="s">
        <v>11</v>
      </c>
      <c r="BE4" s="4">
        <v>13</v>
      </c>
      <c r="BF4" s="1" t="s">
        <v>10</v>
      </c>
      <c r="BG4" s="1">
        <v>0</v>
      </c>
      <c r="BH4" s="1" t="s">
        <v>11</v>
      </c>
      <c r="BI4" s="1" t="s">
        <v>10</v>
      </c>
      <c r="BJ4" s="1" t="s">
        <v>11</v>
      </c>
      <c r="BK4" s="1" t="s">
        <v>10</v>
      </c>
      <c r="BL4" s="1" t="s">
        <v>11</v>
      </c>
      <c r="BM4" s="1" t="s">
        <v>139</v>
      </c>
      <c r="BN4" s="1" t="s">
        <v>140</v>
      </c>
      <c r="BO4" s="1" t="s">
        <v>161</v>
      </c>
      <c r="BP4" s="1" t="s">
        <v>13</v>
      </c>
      <c r="BQ4" s="4">
        <v>1</v>
      </c>
      <c r="BR4" s="1" t="s">
        <v>16</v>
      </c>
      <c r="BS4" s="1" t="s">
        <v>19</v>
      </c>
      <c r="BT4" s="1" t="s">
        <v>11</v>
      </c>
      <c r="BU4" s="1" t="s">
        <v>177</v>
      </c>
      <c r="BV4" s="1" t="s">
        <v>11</v>
      </c>
      <c r="BW4" s="1" t="s">
        <v>150</v>
      </c>
      <c r="BX4" s="6">
        <v>1</v>
      </c>
      <c r="BY4" s="1" t="s">
        <v>10</v>
      </c>
      <c r="BZ4" s="4">
        <v>0</v>
      </c>
      <c r="CA4" s="1" t="s">
        <v>10</v>
      </c>
      <c r="CB4" s="1">
        <v>0</v>
      </c>
      <c r="CC4" s="1" t="s">
        <v>11</v>
      </c>
      <c r="CD4" s="1" t="s">
        <v>64</v>
      </c>
      <c r="CE4" s="1" t="s">
        <v>18</v>
      </c>
      <c r="CF4" s="1" t="s">
        <v>67</v>
      </c>
      <c r="CG4" s="1" t="s">
        <v>11</v>
      </c>
      <c r="CH4" s="1" t="s">
        <v>11</v>
      </c>
      <c r="CI4" s="1" t="s">
        <v>11</v>
      </c>
      <c r="CJ4" s="1" t="s">
        <v>10</v>
      </c>
      <c r="CK4" s="1" t="s">
        <v>177</v>
      </c>
      <c r="CL4" s="1" t="s">
        <v>11</v>
      </c>
      <c r="CM4" s="1" t="s">
        <v>177</v>
      </c>
      <c r="CN4" s="1" t="s">
        <v>177</v>
      </c>
      <c r="CO4" s="1" t="s">
        <v>177</v>
      </c>
      <c r="CP4" s="6" t="s">
        <v>124</v>
      </c>
      <c r="CQ4" s="1" t="s">
        <v>156</v>
      </c>
      <c r="CR4" s="1" t="s">
        <v>11</v>
      </c>
      <c r="CS4" s="1" t="s">
        <v>11</v>
      </c>
      <c r="CT4" s="1" t="s">
        <v>11</v>
      </c>
    </row>
    <row r="5" spans="1:98" x14ac:dyDescent="0.25">
      <c r="A5" s="3">
        <v>43769</v>
      </c>
      <c r="B5" s="2">
        <v>7</v>
      </c>
      <c r="C5" s="2" t="s">
        <v>125</v>
      </c>
      <c r="D5" s="2" t="s">
        <v>144</v>
      </c>
      <c r="E5" s="2" t="s">
        <v>174</v>
      </c>
      <c r="F5" s="2" t="s">
        <v>65</v>
      </c>
      <c r="G5" s="2" t="s">
        <v>126</v>
      </c>
      <c r="H5" s="2" t="s">
        <v>169</v>
      </c>
      <c r="I5" s="2" t="s">
        <v>127</v>
      </c>
      <c r="J5" s="2" t="s">
        <v>170</v>
      </c>
      <c r="K5" s="2" t="s">
        <v>127</v>
      </c>
      <c r="L5" s="2" t="s">
        <v>171</v>
      </c>
      <c r="M5" s="2" t="s">
        <v>144</v>
      </c>
      <c r="N5" s="7">
        <v>-14.516063000000001</v>
      </c>
      <c r="O5" s="8">
        <v>40.516063000000003</v>
      </c>
      <c r="P5" s="2" t="s">
        <v>118</v>
      </c>
      <c r="Q5" s="5">
        <v>43580</v>
      </c>
      <c r="R5" s="2" t="s">
        <v>11</v>
      </c>
      <c r="S5" s="2" t="s">
        <v>11</v>
      </c>
      <c r="T5" s="2" t="s">
        <v>11</v>
      </c>
      <c r="U5" s="2" t="s">
        <v>11</v>
      </c>
      <c r="V5" s="2" t="s">
        <v>126</v>
      </c>
      <c r="W5" s="2" t="s">
        <v>127</v>
      </c>
      <c r="X5" s="2" t="s">
        <v>128</v>
      </c>
      <c r="Y5" s="2" t="s">
        <v>129</v>
      </c>
      <c r="Z5" s="2" t="s">
        <v>10</v>
      </c>
      <c r="AA5" s="1" t="s">
        <v>66</v>
      </c>
      <c r="AB5" s="1" t="s">
        <v>177</v>
      </c>
      <c r="AC5" s="1" t="s">
        <v>177</v>
      </c>
      <c r="AD5" s="1" t="s">
        <v>133</v>
      </c>
      <c r="AE5" s="2">
        <v>761</v>
      </c>
      <c r="AF5" s="2">
        <v>20</v>
      </c>
      <c r="AG5" s="2">
        <v>33</v>
      </c>
      <c r="AH5" s="2">
        <v>339</v>
      </c>
      <c r="AI5" s="2">
        <v>385</v>
      </c>
      <c r="AJ5" s="2">
        <v>700</v>
      </c>
      <c r="AK5" s="2">
        <v>647</v>
      </c>
      <c r="AL5" s="2">
        <v>700</v>
      </c>
      <c r="AM5" s="2">
        <v>789</v>
      </c>
      <c r="AN5" s="2">
        <v>69</v>
      </c>
      <c r="AO5" s="2">
        <v>62</v>
      </c>
      <c r="AP5" s="4">
        <f t="shared" si="1"/>
        <v>1828</v>
      </c>
      <c r="AQ5" s="4">
        <f t="shared" si="0"/>
        <v>1916</v>
      </c>
      <c r="AR5" s="4">
        <f t="shared" si="2"/>
        <v>3744</v>
      </c>
      <c r="AS5" s="2" t="s">
        <v>4</v>
      </c>
      <c r="AT5" s="2" t="s">
        <v>134</v>
      </c>
      <c r="AU5" s="2" t="s">
        <v>135</v>
      </c>
      <c r="AV5" s="14">
        <v>0</v>
      </c>
      <c r="AW5" s="2" t="s">
        <v>178</v>
      </c>
      <c r="AX5" s="2" t="s">
        <v>179</v>
      </c>
      <c r="AY5" s="2" t="s">
        <v>148</v>
      </c>
      <c r="AZ5" s="2" t="s">
        <v>137</v>
      </c>
      <c r="BA5" s="2" t="s">
        <v>136</v>
      </c>
      <c r="BB5" s="2" t="s">
        <v>123</v>
      </c>
      <c r="BC5" s="2">
        <v>50</v>
      </c>
      <c r="BD5" s="2" t="s">
        <v>11</v>
      </c>
      <c r="BE5" s="2">
        <v>50</v>
      </c>
      <c r="BF5" s="2" t="s">
        <v>10</v>
      </c>
      <c r="BG5" s="2">
        <v>0</v>
      </c>
      <c r="BH5" s="2" t="s">
        <v>11</v>
      </c>
      <c r="BI5" s="2" t="s">
        <v>10</v>
      </c>
      <c r="BJ5" s="2" t="s">
        <v>10</v>
      </c>
      <c r="BK5" s="2" t="s">
        <v>10</v>
      </c>
      <c r="BL5" s="1" t="s">
        <v>11</v>
      </c>
      <c r="BM5" s="2" t="s">
        <v>139</v>
      </c>
      <c r="BN5" s="2" t="s">
        <v>141</v>
      </c>
      <c r="BO5" s="2" t="s">
        <v>162</v>
      </c>
      <c r="BP5" s="2" t="s">
        <v>163</v>
      </c>
      <c r="BQ5" s="2">
        <v>0</v>
      </c>
      <c r="BR5" s="2" t="s">
        <v>149</v>
      </c>
      <c r="BS5" s="2" t="s">
        <v>19</v>
      </c>
      <c r="BT5" s="2" t="s">
        <v>10</v>
      </c>
      <c r="BU5" s="2" t="s">
        <v>142</v>
      </c>
      <c r="BV5" s="2" t="s">
        <v>10</v>
      </c>
      <c r="BW5" s="2" t="s">
        <v>177</v>
      </c>
      <c r="BX5" s="2" t="s">
        <v>177</v>
      </c>
      <c r="BY5" s="2" t="s">
        <v>10</v>
      </c>
      <c r="BZ5" s="2">
        <v>0</v>
      </c>
      <c r="CA5" s="2" t="s">
        <v>10</v>
      </c>
      <c r="CB5" s="2">
        <v>0</v>
      </c>
      <c r="CC5" s="2" t="s">
        <v>11</v>
      </c>
      <c r="CE5" s="2" t="s">
        <v>18</v>
      </c>
      <c r="CF5" s="2" t="s">
        <v>67</v>
      </c>
      <c r="CG5" s="2" t="s">
        <v>11</v>
      </c>
      <c r="CH5" s="2" t="s">
        <v>11</v>
      </c>
      <c r="CI5" s="1" t="s">
        <v>11</v>
      </c>
      <c r="CJ5" s="2" t="s">
        <v>10</v>
      </c>
      <c r="CK5" s="2" t="s">
        <v>177</v>
      </c>
      <c r="CL5" s="2" t="s">
        <v>11</v>
      </c>
      <c r="CM5" s="2" t="s">
        <v>177</v>
      </c>
      <c r="CN5" s="2" t="s">
        <v>177</v>
      </c>
      <c r="CO5" s="2" t="s">
        <v>177</v>
      </c>
      <c r="CP5" s="2" t="s">
        <v>124</v>
      </c>
      <c r="CQ5" s="2" t="s">
        <v>157</v>
      </c>
      <c r="CR5" s="2" t="s">
        <v>11</v>
      </c>
      <c r="CS5" s="2" t="s">
        <v>131</v>
      </c>
      <c r="CT5" s="2" t="s">
        <v>10</v>
      </c>
    </row>
    <row r="6" spans="1:98" x14ac:dyDescent="0.25">
      <c r="A6" s="3">
        <v>43770</v>
      </c>
      <c r="B6" s="2">
        <v>7</v>
      </c>
      <c r="C6" s="2" t="s">
        <v>125</v>
      </c>
      <c r="D6" s="2" t="s">
        <v>145</v>
      </c>
      <c r="E6" s="2" t="s">
        <v>175</v>
      </c>
      <c r="F6" s="2" t="s">
        <v>65</v>
      </c>
      <c r="G6" s="2" t="s">
        <v>126</v>
      </c>
      <c r="H6" s="2" t="s">
        <v>169</v>
      </c>
      <c r="I6" s="2" t="s">
        <v>127</v>
      </c>
      <c r="J6" s="2" t="s">
        <v>170</v>
      </c>
      <c r="K6" s="2" t="s">
        <v>127</v>
      </c>
      <c r="L6" s="2" t="s">
        <v>171</v>
      </c>
      <c r="M6" s="2" t="s">
        <v>145</v>
      </c>
      <c r="N6" s="7">
        <v>-14.306991</v>
      </c>
      <c r="O6" s="8">
        <v>40.500376000000003</v>
      </c>
      <c r="P6" s="2" t="s">
        <v>118</v>
      </c>
      <c r="Q6" s="9">
        <v>43689</v>
      </c>
      <c r="R6" s="2" t="s">
        <v>11</v>
      </c>
      <c r="S6" s="2" t="s">
        <v>11</v>
      </c>
      <c r="T6" s="2" t="s">
        <v>11</v>
      </c>
      <c r="U6" s="2" t="s">
        <v>11</v>
      </c>
      <c r="V6" s="2" t="s">
        <v>126</v>
      </c>
      <c r="W6" s="2" t="s">
        <v>127</v>
      </c>
      <c r="X6" s="2" t="s">
        <v>128</v>
      </c>
      <c r="Y6" s="2" t="s">
        <v>145</v>
      </c>
      <c r="Z6" s="2" t="s">
        <v>10</v>
      </c>
      <c r="AA6" s="1" t="s">
        <v>66</v>
      </c>
      <c r="AB6" s="1" t="s">
        <v>132</v>
      </c>
      <c r="AC6" s="1" t="s">
        <v>177</v>
      </c>
      <c r="AD6" s="1" t="s">
        <v>133</v>
      </c>
      <c r="AE6" s="2">
        <v>185</v>
      </c>
      <c r="AF6" s="2">
        <v>4</v>
      </c>
      <c r="AG6" s="2">
        <v>9</v>
      </c>
      <c r="AH6" s="2">
        <v>126</v>
      </c>
      <c r="AI6" s="2">
        <v>116</v>
      </c>
      <c r="AJ6" s="2">
        <v>158</v>
      </c>
      <c r="AK6" s="2">
        <v>166</v>
      </c>
      <c r="AL6" s="2">
        <v>147</v>
      </c>
      <c r="AM6" s="2">
        <v>171</v>
      </c>
      <c r="AN6" s="2">
        <v>18</v>
      </c>
      <c r="AO6" s="2">
        <v>15</v>
      </c>
      <c r="AP6" s="4">
        <f t="shared" si="1"/>
        <v>453</v>
      </c>
      <c r="AQ6" s="4">
        <f t="shared" si="0"/>
        <v>477</v>
      </c>
      <c r="AR6" s="4">
        <f t="shared" si="2"/>
        <v>930</v>
      </c>
      <c r="AS6" s="2" t="s">
        <v>134</v>
      </c>
      <c r="AT6" s="2" t="s">
        <v>130</v>
      </c>
      <c r="AU6" s="2" t="s">
        <v>135</v>
      </c>
      <c r="AV6" s="14">
        <v>0</v>
      </c>
      <c r="AW6" s="2" t="s">
        <v>178</v>
      </c>
      <c r="AX6" s="2" t="s">
        <v>179</v>
      </c>
      <c r="AY6" s="2" t="s">
        <v>148</v>
      </c>
      <c r="AZ6" s="2" t="s">
        <v>137</v>
      </c>
      <c r="BA6" s="2" t="s">
        <v>136</v>
      </c>
      <c r="BB6" s="2" t="s">
        <v>123</v>
      </c>
      <c r="BC6" s="2">
        <v>11</v>
      </c>
      <c r="BD6" s="2" t="s">
        <v>11</v>
      </c>
      <c r="BE6" s="2">
        <v>11</v>
      </c>
      <c r="BF6" s="2" t="s">
        <v>10</v>
      </c>
      <c r="BG6" s="2">
        <v>0</v>
      </c>
      <c r="BH6" s="2" t="s">
        <v>11</v>
      </c>
      <c r="BI6" s="2" t="s">
        <v>10</v>
      </c>
      <c r="BJ6" s="2" t="s">
        <v>10</v>
      </c>
      <c r="BK6" s="2" t="s">
        <v>11</v>
      </c>
      <c r="BL6" s="1" t="s">
        <v>11</v>
      </c>
      <c r="BM6" s="2" t="s">
        <v>139</v>
      </c>
      <c r="BN6" s="2" t="s">
        <v>140</v>
      </c>
      <c r="BO6" s="2" t="s">
        <v>162</v>
      </c>
      <c r="BP6" s="2" t="s">
        <v>163</v>
      </c>
      <c r="BQ6" s="2">
        <v>0</v>
      </c>
      <c r="BR6" s="2" t="s">
        <v>149</v>
      </c>
      <c r="BS6" s="2" t="s">
        <v>19</v>
      </c>
      <c r="BT6" s="2" t="s">
        <v>10</v>
      </c>
      <c r="BU6" s="2" t="s">
        <v>142</v>
      </c>
      <c r="BV6" s="2" t="s">
        <v>10</v>
      </c>
      <c r="BW6" s="2" t="s">
        <v>177</v>
      </c>
      <c r="BX6" s="2" t="s">
        <v>177</v>
      </c>
      <c r="BY6" s="2" t="s">
        <v>10</v>
      </c>
      <c r="BZ6" s="2">
        <v>0</v>
      </c>
      <c r="CA6" s="2" t="s">
        <v>10</v>
      </c>
      <c r="CB6" s="2">
        <v>0</v>
      </c>
      <c r="CC6" s="2" t="s">
        <v>11</v>
      </c>
      <c r="CE6" s="2" t="s">
        <v>153</v>
      </c>
      <c r="CF6" s="2" t="s">
        <v>67</v>
      </c>
      <c r="CG6" s="2" t="s">
        <v>11</v>
      </c>
      <c r="CH6" s="2" t="s">
        <v>11</v>
      </c>
      <c r="CI6" s="1" t="s">
        <v>11</v>
      </c>
      <c r="CJ6" s="2" t="s">
        <v>10</v>
      </c>
      <c r="CK6" s="2" t="s">
        <v>177</v>
      </c>
      <c r="CL6" s="2" t="s">
        <v>11</v>
      </c>
      <c r="CM6" s="2" t="s">
        <v>177</v>
      </c>
      <c r="CN6" s="2" t="s">
        <v>177</v>
      </c>
      <c r="CO6" s="2" t="s">
        <v>177</v>
      </c>
      <c r="CP6" s="2" t="s">
        <v>124</v>
      </c>
      <c r="CQ6" s="2" t="s">
        <v>158</v>
      </c>
      <c r="CR6" s="2" t="s">
        <v>11</v>
      </c>
      <c r="CS6" s="2" t="s">
        <v>131</v>
      </c>
      <c r="CT6" s="2" t="s">
        <v>10</v>
      </c>
    </row>
    <row r="7" spans="1:98" x14ac:dyDescent="0.25">
      <c r="A7" s="3">
        <v>43770</v>
      </c>
      <c r="B7" s="2">
        <v>7</v>
      </c>
      <c r="C7" s="2" t="s">
        <v>125</v>
      </c>
      <c r="D7" s="2" t="s">
        <v>146</v>
      </c>
      <c r="E7" s="2" t="s">
        <v>176</v>
      </c>
      <c r="F7" s="2" t="s">
        <v>65</v>
      </c>
      <c r="G7" s="2" t="s">
        <v>126</v>
      </c>
      <c r="H7" s="2" t="s">
        <v>169</v>
      </c>
      <c r="I7" s="2" t="s">
        <v>127</v>
      </c>
      <c r="J7" s="2" t="s">
        <v>170</v>
      </c>
      <c r="K7" s="2" t="s">
        <v>127</v>
      </c>
      <c r="L7" s="2" t="s">
        <v>171</v>
      </c>
      <c r="M7" s="2" t="s">
        <v>147</v>
      </c>
      <c r="N7" s="7">
        <v>-14.138083999999999</v>
      </c>
      <c r="O7" s="8">
        <v>40.505971000000002</v>
      </c>
      <c r="P7" s="2" t="s">
        <v>118</v>
      </c>
      <c r="Q7" s="9">
        <v>43686</v>
      </c>
      <c r="R7" s="2" t="s">
        <v>11</v>
      </c>
      <c r="S7" s="2" t="s">
        <v>11</v>
      </c>
      <c r="T7" s="2" t="s">
        <v>11</v>
      </c>
      <c r="U7" s="2" t="s">
        <v>11</v>
      </c>
      <c r="V7" s="2" t="s">
        <v>126</v>
      </c>
      <c r="W7" s="2" t="s">
        <v>127</v>
      </c>
      <c r="X7" s="2" t="s">
        <v>128</v>
      </c>
      <c r="Y7" s="2" t="s">
        <v>129</v>
      </c>
      <c r="Z7" s="2" t="s">
        <v>10</v>
      </c>
      <c r="AA7" s="1" t="s">
        <v>66</v>
      </c>
      <c r="AB7" s="1" t="s">
        <v>132</v>
      </c>
      <c r="AC7" s="1" t="s">
        <v>177</v>
      </c>
      <c r="AD7" s="1" t="s">
        <v>133</v>
      </c>
      <c r="AE7" s="2">
        <v>136</v>
      </c>
      <c r="AF7" s="2">
        <v>15</v>
      </c>
      <c r="AG7" s="2">
        <v>11</v>
      </c>
      <c r="AH7" s="2">
        <v>72</v>
      </c>
      <c r="AI7" s="2">
        <v>80</v>
      </c>
      <c r="AJ7" s="2">
        <v>142</v>
      </c>
      <c r="AK7" s="2">
        <v>150</v>
      </c>
      <c r="AL7" s="2">
        <v>162</v>
      </c>
      <c r="AM7" s="2">
        <v>159</v>
      </c>
      <c r="AN7" s="2">
        <v>10</v>
      </c>
      <c r="AO7" s="2">
        <v>16</v>
      </c>
      <c r="AP7" s="4">
        <f t="shared" si="1"/>
        <v>401</v>
      </c>
      <c r="AQ7" s="4">
        <f t="shared" si="0"/>
        <v>416</v>
      </c>
      <c r="AR7" s="4">
        <f t="shared" si="2"/>
        <v>817</v>
      </c>
      <c r="AS7" s="2" t="s">
        <v>4</v>
      </c>
      <c r="AT7" s="2" t="s">
        <v>134</v>
      </c>
      <c r="AU7" s="2" t="s">
        <v>130</v>
      </c>
      <c r="AV7" s="14">
        <v>0</v>
      </c>
      <c r="AW7" s="2" t="s">
        <v>178</v>
      </c>
      <c r="AX7" s="2" t="s">
        <v>179</v>
      </c>
      <c r="AY7" s="2" t="s">
        <v>148</v>
      </c>
      <c r="AZ7" s="2" t="s">
        <v>137</v>
      </c>
      <c r="BA7" s="2" t="s">
        <v>136</v>
      </c>
      <c r="BB7" s="2" t="s">
        <v>123</v>
      </c>
      <c r="BC7" s="2">
        <v>10</v>
      </c>
      <c r="BD7" s="2" t="s">
        <v>11</v>
      </c>
      <c r="BE7" s="2">
        <v>10</v>
      </c>
      <c r="BF7" s="2" t="s">
        <v>10</v>
      </c>
      <c r="BG7" s="2">
        <v>0</v>
      </c>
      <c r="BH7" s="2" t="s">
        <v>11</v>
      </c>
      <c r="BI7" s="2" t="s">
        <v>10</v>
      </c>
      <c r="BJ7" s="2" t="s">
        <v>10</v>
      </c>
      <c r="BK7" s="2" t="s">
        <v>11</v>
      </c>
      <c r="BL7" s="1" t="s">
        <v>11</v>
      </c>
      <c r="BM7" s="2" t="s">
        <v>139</v>
      </c>
      <c r="BN7" s="2" t="s">
        <v>140</v>
      </c>
      <c r="BO7" s="2" t="s">
        <v>162</v>
      </c>
      <c r="BP7" s="2" t="s">
        <v>163</v>
      </c>
      <c r="BQ7" s="2">
        <v>0</v>
      </c>
      <c r="BR7" s="2" t="s">
        <v>149</v>
      </c>
      <c r="BS7" s="2" t="s">
        <v>19</v>
      </c>
      <c r="BT7" s="2" t="s">
        <v>10</v>
      </c>
      <c r="BU7" s="2" t="s">
        <v>142</v>
      </c>
      <c r="BV7" s="2" t="s">
        <v>10</v>
      </c>
      <c r="BW7" s="2" t="s">
        <v>177</v>
      </c>
      <c r="BX7" s="2" t="s">
        <v>177</v>
      </c>
      <c r="BY7" s="2" t="s">
        <v>10</v>
      </c>
      <c r="BZ7" s="2">
        <v>0</v>
      </c>
      <c r="CA7" s="2" t="s">
        <v>10</v>
      </c>
      <c r="CB7" s="2">
        <v>0</v>
      </c>
      <c r="CC7" s="2" t="s">
        <v>11</v>
      </c>
      <c r="CE7" s="2" t="s">
        <v>152</v>
      </c>
      <c r="CF7" s="2" t="s">
        <v>67</v>
      </c>
      <c r="CG7" s="2" t="s">
        <v>11</v>
      </c>
      <c r="CH7" s="2" t="s">
        <v>11</v>
      </c>
      <c r="CI7" s="1" t="s">
        <v>11</v>
      </c>
      <c r="CJ7" s="2" t="s">
        <v>10</v>
      </c>
      <c r="CK7" s="2" t="s">
        <v>177</v>
      </c>
      <c r="CL7" s="2" t="s">
        <v>11</v>
      </c>
      <c r="CM7" s="2" t="s">
        <v>177</v>
      </c>
      <c r="CN7" s="2" t="s">
        <v>177</v>
      </c>
      <c r="CO7" s="2" t="s">
        <v>177</v>
      </c>
      <c r="CP7" s="2" t="s">
        <v>124</v>
      </c>
      <c r="CQ7" s="2" t="s">
        <v>158</v>
      </c>
      <c r="CR7" s="2" t="s">
        <v>11</v>
      </c>
      <c r="CS7" s="2" t="s">
        <v>131</v>
      </c>
      <c r="CT7" s="2" t="s">
        <v>10</v>
      </c>
    </row>
    <row r="9" spans="1:98" x14ac:dyDescent="0.25">
      <c r="K9" s="7"/>
      <c r="AE9" s="10"/>
      <c r="AR9" s="10"/>
    </row>
    <row r="13" spans="1:98" x14ac:dyDescent="0.25">
      <c r="CH13" s="2" t="s">
        <v>154</v>
      </c>
    </row>
  </sheetData>
  <autoFilter ref="A1:CT4" xr:uid="{00000000-0009-0000-0000-000000000000}"/>
  <conditionalFormatting sqref="D3:E4">
    <cfRule type="duplicateValues" dxfId="0" priority="5"/>
  </conditionalFormatting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19961D3730E342898E4BFAA009B243" ma:contentTypeVersion="10" ma:contentTypeDescription="Create a new document." ma:contentTypeScope="" ma:versionID="4b5bd911aece1ea1dffdecd026885457">
  <xsd:schema xmlns:xsd="http://www.w3.org/2001/XMLSchema" xmlns:xs="http://www.w3.org/2001/XMLSchema" xmlns:p="http://schemas.microsoft.com/office/2006/metadata/properties" xmlns:ns3="d06793e7-9fbb-48bf-8e99-9b366392df3c" xmlns:ns4="9d3b1192-d6e2-4b53-84da-d5e4f341b98d" targetNamespace="http://schemas.microsoft.com/office/2006/metadata/properties" ma:root="true" ma:fieldsID="e2d05412f8d55b1fd0904e40eaab9fc7" ns3:_="" ns4:_="">
    <xsd:import namespace="d06793e7-9fbb-48bf-8e99-9b366392df3c"/>
    <xsd:import namespace="9d3b1192-d6e2-4b53-84da-d5e4f341b98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793e7-9fbb-48bf-8e99-9b366392df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b1192-d6e2-4b53-84da-d5e4f341b9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589A4F-322C-4721-B0D5-7E20F0E19A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793e7-9fbb-48bf-8e99-9b366392df3c"/>
    <ds:schemaRef ds:uri="9d3b1192-d6e2-4b53-84da-d5e4f341b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089B04-C12F-4512-B7E6-A3718544FE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4DB909-8F45-4F15-BEFF-2BC12BA7F7E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DTM MOZ Kenneth MSLA R7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ZONG-NABA Issa</dc:creator>
  <cp:lastModifiedBy>MUHAMMAD Kashif Nadeem</cp:lastModifiedBy>
  <dcterms:created xsi:type="dcterms:W3CDTF">2019-05-30T12:25:17Z</dcterms:created>
  <dcterms:modified xsi:type="dcterms:W3CDTF">2019-11-29T10:02:10Z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0x010100FD19961D3730E342898E4BFAA009B243</vt:lpwstr>
  </property>
</Properties>
</file>