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OneDrive\United Nations\OCHA Chad - 05_IMU\02_IM\02_Data_Management\02_Population\Pop2021\"/>
    </mc:Choice>
  </mc:AlternateContent>
  <xr:revisionPtr revIDLastSave="3" documentId="13_ncr:1_{B03B3605-B203-48EB-9C2D-A4E3A6BD1038}" xr6:coauthVersionLast="45" xr6:coauthVersionMax="45" xr10:uidLastSave="{063AA386-7471-40CE-905B-8DEF72B88FEA}"/>
  <bookViews>
    <workbookView xWindow="-108" yWindow="-108" windowWidth="23256" windowHeight="12576" tabRatio="736" activeTab="4" xr2:uid="{00000000-000D-0000-FFFF-FFFF00000000}"/>
  </bookViews>
  <sheets>
    <sheet name="DB_all" sheetId="32" r:id="rId1"/>
    <sheet name="REF" sheetId="34" r:id="rId2"/>
    <sheet name="IDP" sheetId="35" r:id="rId3"/>
    <sheet name="RET" sheetId="36" r:id="rId4"/>
    <sheet name="RAI" sheetId="37" r:id="rId5"/>
    <sheet name="HC" sheetId="39" r:id="rId6"/>
  </sheets>
  <calcPr calcId="191029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32" l="1"/>
  <c r="I16" i="32"/>
  <c r="I19" i="32"/>
  <c r="I20" i="32"/>
  <c r="I14" i="32" l="1"/>
  <c r="I11" i="32"/>
  <c r="I10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Remi Daniel Galinier</author>
  </authors>
  <commentList>
    <comment ref="I10" authorId="0" shapeId="0" xr:uid="{69E21D44-083C-4440-9B8C-C44B99D9B9E5}">
      <text>
        <r>
          <rPr>
            <b/>
            <sz val="9"/>
            <color indexed="81"/>
            <rFont val="Tahoma"/>
            <charset val="1"/>
          </rPr>
          <t>Remi Daniel Galinier:</t>
        </r>
        <r>
          <rPr>
            <sz val="9"/>
            <color indexed="81"/>
            <rFont val="Tahoma"/>
            <charset val="1"/>
          </rPr>
          <t xml:space="preserve">
DTM R1 + UNHCR</t>
        </r>
      </text>
    </comment>
    <comment ref="I11" authorId="0" shapeId="0" xr:uid="{D5DA73FF-EF0F-4C8F-9CF8-4DBFB203756B}">
      <text>
        <r>
          <rPr>
            <b/>
            <sz val="9"/>
            <color indexed="81"/>
            <rFont val="Tahoma"/>
            <charset val="1"/>
          </rPr>
          <t>Remi Daniel Galinier:</t>
        </r>
        <r>
          <rPr>
            <sz val="9"/>
            <color indexed="81"/>
            <rFont val="Tahoma"/>
            <charset val="1"/>
          </rPr>
          <t xml:space="preserve">
DTM R1 + UNHCR</t>
        </r>
      </text>
    </comment>
    <comment ref="I14" authorId="0" shapeId="0" xr:uid="{FDFC53C2-9A44-4227-B62A-80C39CDD7EF7}">
      <text>
        <r>
          <rPr>
            <b/>
            <sz val="9"/>
            <color indexed="81"/>
            <rFont val="Tahoma"/>
            <charset val="1"/>
          </rPr>
          <t>Remi Daniel Galinier:</t>
        </r>
        <r>
          <rPr>
            <sz val="9"/>
            <color indexed="81"/>
            <rFont val="Tahoma"/>
            <charset val="1"/>
          </rPr>
          <t xml:space="preserve">
DTM R1 + UNHCR</t>
        </r>
      </text>
    </comment>
    <comment ref="I16" authorId="0" shapeId="0" xr:uid="{F64A0F40-4396-45ED-992A-604A54F7FD2D}">
      <text>
        <r>
          <rPr>
            <b/>
            <sz val="9"/>
            <color indexed="81"/>
            <rFont val="Tahoma"/>
            <charset val="1"/>
          </rPr>
          <t>Remi Daniel Galinier:</t>
        </r>
        <r>
          <rPr>
            <sz val="9"/>
            <color indexed="81"/>
            <rFont val="Tahoma"/>
            <charset val="1"/>
          </rPr>
          <t xml:space="preserve">
%Pop hote Ouaddai en 2014 = 9,9% (dans le département de Ouara)
population Ouaddai 2021 = 1099914</t>
        </r>
      </text>
    </comment>
    <comment ref="I17" authorId="0" shapeId="0" xr:uid="{304EE62D-3E43-4538-AB0B-5B5F02D87D87}">
      <text>
        <r>
          <rPr>
            <b/>
            <sz val="9"/>
            <color indexed="81"/>
            <rFont val="Tahoma"/>
            <charset val="1"/>
          </rPr>
          <t>Remi Daniel Galinier:</t>
        </r>
        <r>
          <rPr>
            <sz val="9"/>
            <color indexed="81"/>
            <rFont val="Tahoma"/>
            <charset val="1"/>
          </rPr>
          <t xml:space="preserve">
%Pop hote Ouaddai en 2014 = 11,93% (dans le département de Assoungha)
population Ouaddai 2021 = 1099914</t>
        </r>
      </text>
    </comment>
    <comment ref="I19" authorId="0" shapeId="0" xr:uid="{D2AFBB81-29E7-419F-A771-B7B6016FE906}">
      <text>
        <r>
          <rPr>
            <b/>
            <sz val="9"/>
            <color indexed="81"/>
            <rFont val="Tahoma"/>
            <charset val="1"/>
          </rPr>
          <t>Remi Daniel Galinier:</t>
        </r>
        <r>
          <rPr>
            <sz val="9"/>
            <color indexed="81"/>
            <rFont val="Tahoma"/>
            <charset val="1"/>
          </rPr>
          <t xml:space="preserve">
%Pop hote Wadi Fira en 2014 = 0,9496%
population Wadi Fira 2021 = 776606</t>
        </r>
      </text>
    </comment>
    <comment ref="I20" authorId="0" shapeId="0" xr:uid="{9AEE7FCE-597D-4F40-82D3-ACBF81ED2064}">
      <text>
        <r>
          <rPr>
            <b/>
            <sz val="9"/>
            <color indexed="81"/>
            <rFont val="Tahoma"/>
            <charset val="1"/>
          </rPr>
          <t>Remi Daniel Galinier:</t>
        </r>
        <r>
          <rPr>
            <sz val="9"/>
            <color indexed="81"/>
            <rFont val="Tahoma"/>
            <charset val="1"/>
          </rPr>
          <t xml:space="preserve">
%Pop hote Sila en 2014 = 34,8%
population Sila 2021 = 580048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47BE32B-E49F-4947-ACA5-94512B0EC8FA}" keepAlive="1" name="Requête - Tableau6" description="Connexion à la requête « Tableau6 » dans le classeur." type="5" refreshedVersion="6" background="1" saveData="1">
    <dbPr connection="Provider=Microsoft.Mashup.OleDb.1;Data Source=$Workbook$;Location=Tableau6;Extended Properties=&quot;&quot;" command="SELECT * FROM [Tableau6]"/>
  </connection>
  <connection id="2" xr16:uid="{25908584-B1E2-4662-AD7A-F6D1BE315D75}" keepAlive="1" name="Requête - Tableau6 (2)" description="Connexion à la requête « Tableau6 (2) » dans le classeur." type="5" refreshedVersion="6" background="1" saveData="1">
    <dbPr connection="Provider=Microsoft.Mashup.OleDb.1;Data Source=$Workbook$;Location=&quot;Tableau6 (2)&quot;;Extended Properties=&quot;&quot;" command="SELECT * FROM [Tableau6 (2)]"/>
  </connection>
  <connection id="3" xr16:uid="{6BADE03A-39E4-4699-89CB-64CBECA45747}" keepAlive="1" name="Requête - Tableau8" description="Connexion à la requête « Tableau8 » dans le classeur." type="5" refreshedVersion="6" background="1" saveData="1">
    <dbPr connection="Provider=Microsoft.Mashup.OleDb.1;Data Source=$Workbook$;Location=Tableau8;Extended Properties=&quot;&quot;" command="SELECT * FROM [Tableau8]"/>
  </connection>
</connections>
</file>

<file path=xl/sharedStrings.xml><?xml version="1.0" encoding="utf-8"?>
<sst xmlns="http://schemas.openxmlformats.org/spreadsheetml/2006/main" count="5367" uniqueCount="94">
  <si>
    <t>Mamdi</t>
  </si>
  <si>
    <t>TD0701</t>
  </si>
  <si>
    <t>Lac</t>
  </si>
  <si>
    <t>TD0901</t>
  </si>
  <si>
    <t>Logone Oriental</t>
  </si>
  <si>
    <t>La Nya</t>
  </si>
  <si>
    <t>TD0904</t>
  </si>
  <si>
    <t>TD0905</t>
  </si>
  <si>
    <t>Monts de Lam</t>
  </si>
  <si>
    <t>TD0906</t>
  </si>
  <si>
    <t>Mandoul</t>
  </si>
  <si>
    <t>Barh-Sara</t>
  </si>
  <si>
    <t>TD1002</t>
  </si>
  <si>
    <t>Mayo-Boneye</t>
  </si>
  <si>
    <t>TD1101</t>
  </si>
  <si>
    <t>Mayo-Kebbi Est</t>
  </si>
  <si>
    <t>TD1103</t>
  </si>
  <si>
    <t>Grande Sido</t>
  </si>
  <si>
    <t>TD1302</t>
  </si>
  <si>
    <t>Moyen-Chari</t>
  </si>
  <si>
    <t>Lac Iro</t>
  </si>
  <si>
    <t>TD1303</t>
  </si>
  <si>
    <t>Ouara</t>
  </si>
  <si>
    <t>TD1401</t>
  </si>
  <si>
    <t>Assoungha</t>
  </si>
  <si>
    <t>TD1403</t>
  </si>
  <si>
    <t>Salamat</t>
  </si>
  <si>
    <t>Haraze-Mangueigne</t>
  </si>
  <si>
    <t>TD1503</t>
  </si>
  <si>
    <t>Wadi Fira</t>
  </si>
  <si>
    <t>Dar-Tama</t>
  </si>
  <si>
    <t>TD1702</t>
  </si>
  <si>
    <t>TD1703</t>
  </si>
  <si>
    <t>TD1801</t>
  </si>
  <si>
    <t>N'Djamena</t>
  </si>
  <si>
    <t>Am-Djarass</t>
  </si>
  <si>
    <t>TD2001</t>
  </si>
  <si>
    <t>Ennedi Est</t>
  </si>
  <si>
    <t>Kimiti</t>
  </si>
  <si>
    <t>TD2101</t>
  </si>
  <si>
    <t>Sila</t>
  </si>
  <si>
    <t>TD1301</t>
  </si>
  <si>
    <t>Bahr-Koh</t>
  </si>
  <si>
    <t>Fouli</t>
  </si>
  <si>
    <t>TD0704</t>
  </si>
  <si>
    <t>Kaya</t>
  </si>
  <si>
    <t>TD0703</t>
  </si>
  <si>
    <t>La Pendé</t>
  </si>
  <si>
    <t>La Nya Pendé</t>
  </si>
  <si>
    <t>Mayo-Lemié</t>
  </si>
  <si>
    <t>Kobé</t>
  </si>
  <si>
    <t>N'Djaména</t>
  </si>
  <si>
    <t>Ouaddai</t>
  </si>
  <si>
    <t>Total</t>
  </si>
  <si>
    <t>Hommes</t>
  </si>
  <si>
    <t>Femmes</t>
  </si>
  <si>
    <t>Sexe</t>
  </si>
  <si>
    <t>GroupeAge</t>
  </si>
  <si>
    <t>NbPersonnes</t>
  </si>
  <si>
    <t>Admin1</t>
  </si>
  <si>
    <t>Retournés venus de l'étranger</t>
  </si>
  <si>
    <t>Admin2</t>
  </si>
  <si>
    <t>Pcode</t>
  </si>
  <si>
    <t>Statut_court</t>
  </si>
  <si>
    <t>Statut_long</t>
  </si>
  <si>
    <t>IDP</t>
  </si>
  <si>
    <t>Déplacés internes</t>
  </si>
  <si>
    <t>RAI</t>
  </si>
  <si>
    <t>Retournés anciens IDP</t>
  </si>
  <si>
    <t>RET</t>
  </si>
  <si>
    <t>12-17</t>
  </si>
  <si>
    <t>18-59</t>
  </si>
  <si>
    <t>Communauté hôte</t>
  </si>
  <si>
    <t>CH</t>
  </si>
  <si>
    <t>Réfugiés</t>
  </si>
  <si>
    <t>REF</t>
  </si>
  <si>
    <t>60+</t>
  </si>
  <si>
    <t>Total général</t>
  </si>
  <si>
    <t>Somme de NbPersonnes</t>
  </si>
  <si>
    <t>03-05</t>
  </si>
  <si>
    <t>06-11</t>
  </si>
  <si>
    <t>0-02</t>
  </si>
  <si>
    <t>0-04</t>
  </si>
  <si>
    <t>05-11</t>
  </si>
  <si>
    <t>31/08/2020</t>
  </si>
  <si>
    <t>30/11/2019</t>
  </si>
  <si>
    <t>31/10/2020</t>
  </si>
  <si>
    <t>LastUpdate</t>
  </si>
  <si>
    <t>30/11/2020</t>
  </si>
  <si>
    <t>Remarques : 
- pas de mise à jour des chiffres de retournés et de communautés hôtes pour le Sud depuis la DTM R2 (2019)
- pas de mise à jour des chiffres du HCR pour les zones d'accueil des réfugiés. Utilisation des mêmes données/méthodes que pour 2019
- UNHCR : les chiffres pour les communautés hôtes à l'Est sont une projection pour 2021 à partir de chiffres de recencement des personnes dans les villages autour des camps de réfugiés en 2014. La structure de la popultion (% par rapport à la popultion totale de la région) est appliquée sur la projection de la propulation de la même région en 2021</t>
  </si>
  <si>
    <t>TD2301</t>
  </si>
  <si>
    <t>Fada</t>
  </si>
  <si>
    <t>Ennedi Ouest</t>
  </si>
  <si>
    <t>Source : OIM Lac DTM Round 13, Sud DTM round 2, UNHCR statistiques de Novembre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</si>
</sst>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3" fontId="0" fillId="0" borderId="0" xfId="0" applyNumberFormat="1"/>
    <xf numFmtId="10" fontId="0" fillId="0" borderId="0" xfId="0" applyNumberFormat="1"/>
    <xf numFmtId="3" fontId="16" fillId="0" borderId="0" xfId="0" applyNumberFormat="1" applyFont="1"/>
    <xf numFmtId="49" fontId="0" fillId="0" borderId="0" xfId="0" applyNumberFormat="1"/>
    <xf numFmtId="0" fontId="0" fillId="0" borderId="0" xfId="0" pivotButton="1"/>
    <xf numFmtId="10" fontId="16" fillId="0" borderId="0" xfId="0" applyNumberFormat="1" applyFont="1"/>
    <xf numFmtId="0" fontId="0" fillId="0" borderId="0" xfId="0" applyNumberFormat="1"/>
    <xf numFmtId="14" fontId="0" fillId="0" borderId="0" xfId="0" applyNumberFormat="1"/>
    <xf numFmtId="0" fontId="0" fillId="0" borderId="0" xfId="0" applyAlignment="1">
      <alignment horizontal="left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9"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</font>
    </dxf>
    <dxf>
      <numFmt numFmtId="14" formatCode="0.00%"/>
    </dxf>
    <dxf>
      <font>
        <b/>
      </font>
    </dxf>
    <dxf>
      <font>
        <b/>
      </font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4" formatCode="0.00%"/>
    </dxf>
    <dxf>
      <font>
        <b/>
      </font>
    </dxf>
    <dxf>
      <font>
        <b/>
      </font>
    </dxf>
    <dxf>
      <font>
        <b/>
      </font>
    </dxf>
    <dxf>
      <numFmt numFmtId="164" formatCode="dd/mm/yyyy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17/10/relationships/person" Target="persons/person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mi Daniel Galinier" refreshedDate="44181.771090972223" createdVersion="6" refreshedVersion="6" minRefreshableVersion="3" recordCount="615" xr:uid="{E2EAD6B9-3141-441D-9CCE-FB94724D1CE6}">
  <cacheSource type="worksheet">
    <worksheetSource name="Tableau2"/>
  </cacheSource>
  <cacheFields count="9">
    <cacheField name="Pcode" numFmtId="0">
      <sharedItems count="22">
        <s v="TD0701"/>
        <s v="TD0703"/>
        <s v="TD0704"/>
        <s v="TD0901"/>
        <s v="TD0904"/>
        <s v="TD0905"/>
        <s v="TD0906"/>
        <s v="TD1002"/>
        <s v="TD1301"/>
        <s v="TD1302"/>
        <s v="TD1303"/>
        <s v="TD1401"/>
        <s v="TD1403"/>
        <s v="TD1503"/>
        <s v="TD1702"/>
        <s v="TD2101"/>
        <s v="TD1101"/>
        <s v="TD1103"/>
        <s v="TD1703"/>
        <s v="TD1801"/>
        <s v="TD2001"/>
        <s v="TD2301"/>
      </sharedItems>
    </cacheField>
    <cacheField name="Admin2" numFmtId="0">
      <sharedItems count="26">
        <s v="Mamdi"/>
        <s v="Kaya"/>
        <s v="Fouli"/>
        <s v="La Pendé"/>
        <s v="La Nya"/>
        <s v="La Nya Pendé"/>
        <s v="Monts de Lam"/>
        <s v="Barh-Sara"/>
        <s v="Bahr-Koh"/>
        <s v="Grande Sido"/>
        <s v="Lac Iro"/>
        <s v="Ouara"/>
        <s v="Assoungha"/>
        <s v="Haraze-Mangueigne"/>
        <s v="Dar-Tama"/>
        <s v="Kimiti"/>
        <s v="Mayo-Boneye"/>
        <s v="Mayo-Lemié"/>
        <s v="Kobé"/>
        <s v="N'Djaména"/>
        <s v="Am-Djarass"/>
        <s v="Fada"/>
        <s v="Kimiti 1" u="1"/>
        <s v="Ouara 1" u="1"/>
        <s v="Ouara 2" u="1"/>
        <s v="Kimiti 2" u="1"/>
      </sharedItems>
    </cacheField>
    <cacheField name="Admin1" numFmtId="0">
      <sharedItems count="12">
        <s v="Lac"/>
        <s v="Logone Oriental"/>
        <s v="Mandoul"/>
        <s v="Moyen-Chari"/>
        <s v="Ouaddai"/>
        <s v="Salamat"/>
        <s v="Wadi Fira"/>
        <s v="Sila"/>
        <s v="Mayo-Kebbi Est"/>
        <s v="N'Djamena"/>
        <s v="Ennedi Est"/>
        <s v="Ennedi Ouest"/>
      </sharedItems>
    </cacheField>
    <cacheField name="Statut_long" numFmtId="0">
      <sharedItems count="6">
        <s v="Communauté hôte"/>
        <s v="Déplacés internes"/>
        <s v="Retournés anciens IDP"/>
        <s v="Réfugiés"/>
        <s v="Retournés venus de l'étranger"/>
        <s v="Third country national" u="1"/>
      </sharedItems>
    </cacheField>
    <cacheField name="Statut_court" numFmtId="0">
      <sharedItems/>
    </cacheField>
    <cacheField name="Sexe" numFmtId="0">
      <sharedItems count="3">
        <s v="Total"/>
        <s v="Femmes"/>
        <s v="Hommes"/>
      </sharedItems>
    </cacheField>
    <cacheField name="GroupeAge" numFmtId="49">
      <sharedItems count="9">
        <s v="Total"/>
        <s v="0-02"/>
        <s v="03-05"/>
        <s v="06-11"/>
        <s v="12-17"/>
        <s v="18-59"/>
        <s v="60+"/>
        <s v="0-04"/>
        <s v="05-11"/>
      </sharedItems>
    </cacheField>
    <cacheField name="LastUpdate" numFmtId="49">
      <sharedItems count="4">
        <s v="31/08/2020"/>
        <s v="30/11/2019"/>
        <s v="30/11/2020"/>
        <s v="31/10/2020"/>
      </sharedItems>
    </cacheField>
    <cacheField name="NbPersonnes" numFmtId="0">
      <sharedItems containsSemiMixedTypes="0" containsString="0" containsNumber="1" containsInteger="1" minValue="1" maxValue="2018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5">
  <r>
    <x v="0"/>
    <x v="0"/>
    <x v="0"/>
    <x v="0"/>
    <s v="CH"/>
    <x v="0"/>
    <x v="0"/>
    <x v="0"/>
    <n v="26339"/>
  </r>
  <r>
    <x v="1"/>
    <x v="1"/>
    <x v="0"/>
    <x v="0"/>
    <s v="CH"/>
    <x v="0"/>
    <x v="0"/>
    <x v="0"/>
    <n v="13760"/>
  </r>
  <r>
    <x v="2"/>
    <x v="2"/>
    <x v="0"/>
    <x v="0"/>
    <s v="CH"/>
    <x v="0"/>
    <x v="0"/>
    <x v="0"/>
    <n v="11451"/>
  </r>
  <r>
    <x v="3"/>
    <x v="3"/>
    <x v="1"/>
    <x v="0"/>
    <s v="CH"/>
    <x v="0"/>
    <x v="0"/>
    <x v="1"/>
    <n v="71514"/>
  </r>
  <r>
    <x v="4"/>
    <x v="4"/>
    <x v="1"/>
    <x v="0"/>
    <s v="CH"/>
    <x v="0"/>
    <x v="0"/>
    <x v="1"/>
    <n v="31211"/>
  </r>
  <r>
    <x v="5"/>
    <x v="5"/>
    <x v="1"/>
    <x v="0"/>
    <s v="CH"/>
    <x v="0"/>
    <x v="0"/>
    <x v="1"/>
    <n v="55967"/>
  </r>
  <r>
    <x v="6"/>
    <x v="6"/>
    <x v="1"/>
    <x v="0"/>
    <s v="CH"/>
    <x v="0"/>
    <x v="0"/>
    <x v="1"/>
    <n v="39215"/>
  </r>
  <r>
    <x v="7"/>
    <x v="7"/>
    <x v="2"/>
    <x v="0"/>
    <s v="CH"/>
    <x v="0"/>
    <x v="0"/>
    <x v="1"/>
    <n v="30551"/>
  </r>
  <r>
    <x v="8"/>
    <x v="8"/>
    <x v="3"/>
    <x v="0"/>
    <s v="CH"/>
    <x v="0"/>
    <x v="0"/>
    <x v="1"/>
    <n v="39255"/>
  </r>
  <r>
    <x v="9"/>
    <x v="9"/>
    <x v="3"/>
    <x v="0"/>
    <s v="CH"/>
    <x v="0"/>
    <x v="0"/>
    <x v="1"/>
    <n v="33632"/>
  </r>
  <r>
    <x v="10"/>
    <x v="10"/>
    <x v="3"/>
    <x v="0"/>
    <s v="CH"/>
    <x v="0"/>
    <x v="0"/>
    <x v="1"/>
    <n v="15465"/>
  </r>
  <r>
    <x v="11"/>
    <x v="11"/>
    <x v="4"/>
    <x v="0"/>
    <s v="CH"/>
    <x v="0"/>
    <x v="0"/>
    <x v="2"/>
    <n v="108891"/>
  </r>
  <r>
    <x v="12"/>
    <x v="12"/>
    <x v="4"/>
    <x v="0"/>
    <s v="CH"/>
    <x v="0"/>
    <x v="0"/>
    <x v="2"/>
    <n v="131220"/>
  </r>
  <r>
    <x v="13"/>
    <x v="13"/>
    <x v="5"/>
    <x v="0"/>
    <s v="CH"/>
    <x v="0"/>
    <x v="0"/>
    <x v="2"/>
    <n v="1895"/>
  </r>
  <r>
    <x v="14"/>
    <x v="14"/>
    <x v="6"/>
    <x v="0"/>
    <s v="CH"/>
    <x v="0"/>
    <x v="0"/>
    <x v="2"/>
    <n v="7375"/>
  </r>
  <r>
    <x v="15"/>
    <x v="15"/>
    <x v="7"/>
    <x v="0"/>
    <s v="CH"/>
    <x v="0"/>
    <x v="0"/>
    <x v="2"/>
    <n v="201857"/>
  </r>
  <r>
    <x v="0"/>
    <x v="0"/>
    <x v="0"/>
    <x v="1"/>
    <s v="IDP"/>
    <x v="1"/>
    <x v="1"/>
    <x v="3"/>
    <n v="3475"/>
  </r>
  <r>
    <x v="0"/>
    <x v="0"/>
    <x v="0"/>
    <x v="1"/>
    <s v="IDP"/>
    <x v="1"/>
    <x v="2"/>
    <x v="3"/>
    <n v="4817"/>
  </r>
  <r>
    <x v="0"/>
    <x v="0"/>
    <x v="0"/>
    <x v="1"/>
    <s v="IDP"/>
    <x v="1"/>
    <x v="3"/>
    <x v="3"/>
    <n v="5683"/>
  </r>
  <r>
    <x v="0"/>
    <x v="0"/>
    <x v="0"/>
    <x v="1"/>
    <s v="IDP"/>
    <x v="1"/>
    <x v="4"/>
    <x v="3"/>
    <n v="5291"/>
  </r>
  <r>
    <x v="0"/>
    <x v="0"/>
    <x v="0"/>
    <x v="1"/>
    <s v="IDP"/>
    <x v="1"/>
    <x v="5"/>
    <x v="3"/>
    <n v="10487"/>
  </r>
  <r>
    <x v="0"/>
    <x v="0"/>
    <x v="0"/>
    <x v="1"/>
    <s v="IDP"/>
    <x v="1"/>
    <x v="6"/>
    <x v="3"/>
    <n v="3231"/>
  </r>
  <r>
    <x v="0"/>
    <x v="0"/>
    <x v="0"/>
    <x v="1"/>
    <s v="IDP"/>
    <x v="2"/>
    <x v="1"/>
    <x v="3"/>
    <n v="3447"/>
  </r>
  <r>
    <x v="0"/>
    <x v="0"/>
    <x v="0"/>
    <x v="1"/>
    <s v="IDP"/>
    <x v="2"/>
    <x v="2"/>
    <x v="3"/>
    <n v="4399"/>
  </r>
  <r>
    <x v="0"/>
    <x v="0"/>
    <x v="0"/>
    <x v="1"/>
    <s v="IDP"/>
    <x v="2"/>
    <x v="3"/>
    <x v="3"/>
    <n v="4888"/>
  </r>
  <r>
    <x v="0"/>
    <x v="0"/>
    <x v="0"/>
    <x v="1"/>
    <s v="IDP"/>
    <x v="2"/>
    <x v="4"/>
    <x v="3"/>
    <n v="4888"/>
  </r>
  <r>
    <x v="0"/>
    <x v="0"/>
    <x v="0"/>
    <x v="1"/>
    <s v="IDP"/>
    <x v="2"/>
    <x v="5"/>
    <x v="3"/>
    <n v="9057"/>
  </r>
  <r>
    <x v="0"/>
    <x v="0"/>
    <x v="0"/>
    <x v="1"/>
    <s v="IDP"/>
    <x v="2"/>
    <x v="6"/>
    <x v="3"/>
    <n v="2559"/>
  </r>
  <r>
    <x v="0"/>
    <x v="0"/>
    <x v="0"/>
    <x v="1"/>
    <s v="IDP"/>
    <x v="0"/>
    <x v="0"/>
    <x v="3"/>
    <n v="62222"/>
  </r>
  <r>
    <x v="1"/>
    <x v="1"/>
    <x v="0"/>
    <x v="1"/>
    <s v="IDP"/>
    <x v="1"/>
    <x v="1"/>
    <x v="3"/>
    <n v="7035"/>
  </r>
  <r>
    <x v="1"/>
    <x v="1"/>
    <x v="0"/>
    <x v="1"/>
    <s v="IDP"/>
    <x v="1"/>
    <x v="2"/>
    <x v="3"/>
    <n v="9744"/>
  </r>
  <r>
    <x v="1"/>
    <x v="1"/>
    <x v="0"/>
    <x v="1"/>
    <s v="IDP"/>
    <x v="1"/>
    <x v="3"/>
    <x v="3"/>
    <n v="11500"/>
  </r>
  <r>
    <x v="1"/>
    <x v="1"/>
    <x v="0"/>
    <x v="1"/>
    <s v="IDP"/>
    <x v="1"/>
    <x v="4"/>
    <x v="3"/>
    <n v="10702"/>
  </r>
  <r>
    <x v="1"/>
    <x v="1"/>
    <x v="0"/>
    <x v="1"/>
    <s v="IDP"/>
    <x v="1"/>
    <x v="5"/>
    <x v="3"/>
    <n v="21229"/>
  </r>
  <r>
    <x v="1"/>
    <x v="1"/>
    <x v="0"/>
    <x v="1"/>
    <s v="IDP"/>
    <x v="1"/>
    <x v="6"/>
    <x v="3"/>
    <n v="6552"/>
  </r>
  <r>
    <x v="1"/>
    <x v="1"/>
    <x v="0"/>
    <x v="1"/>
    <s v="IDP"/>
    <x v="2"/>
    <x v="1"/>
    <x v="3"/>
    <n v="6982"/>
  </r>
  <r>
    <x v="1"/>
    <x v="1"/>
    <x v="0"/>
    <x v="1"/>
    <s v="IDP"/>
    <x v="2"/>
    <x v="2"/>
    <x v="3"/>
    <n v="8895"/>
  </r>
  <r>
    <x v="1"/>
    <x v="1"/>
    <x v="0"/>
    <x v="1"/>
    <s v="IDP"/>
    <x v="2"/>
    <x v="3"/>
    <x v="3"/>
    <n v="9892"/>
  </r>
  <r>
    <x v="1"/>
    <x v="1"/>
    <x v="0"/>
    <x v="1"/>
    <s v="IDP"/>
    <x v="2"/>
    <x v="4"/>
    <x v="3"/>
    <n v="9892"/>
  </r>
  <r>
    <x v="1"/>
    <x v="1"/>
    <x v="0"/>
    <x v="1"/>
    <s v="IDP"/>
    <x v="2"/>
    <x v="5"/>
    <x v="3"/>
    <n v="18335"/>
  </r>
  <r>
    <x v="1"/>
    <x v="1"/>
    <x v="0"/>
    <x v="1"/>
    <s v="IDP"/>
    <x v="2"/>
    <x v="6"/>
    <x v="3"/>
    <n v="5184"/>
  </r>
  <r>
    <x v="1"/>
    <x v="1"/>
    <x v="0"/>
    <x v="1"/>
    <s v="IDP"/>
    <x v="0"/>
    <x v="0"/>
    <x v="3"/>
    <n v="125942"/>
  </r>
  <r>
    <x v="2"/>
    <x v="2"/>
    <x v="0"/>
    <x v="1"/>
    <s v="IDP"/>
    <x v="1"/>
    <x v="1"/>
    <x v="3"/>
    <n v="8266"/>
  </r>
  <r>
    <x v="2"/>
    <x v="2"/>
    <x v="0"/>
    <x v="1"/>
    <s v="IDP"/>
    <x v="1"/>
    <x v="2"/>
    <x v="3"/>
    <n v="11450"/>
  </r>
  <r>
    <x v="2"/>
    <x v="2"/>
    <x v="0"/>
    <x v="1"/>
    <s v="IDP"/>
    <x v="1"/>
    <x v="3"/>
    <x v="3"/>
    <n v="13508"/>
  </r>
  <r>
    <x v="2"/>
    <x v="2"/>
    <x v="0"/>
    <x v="1"/>
    <s v="IDP"/>
    <x v="1"/>
    <x v="4"/>
    <x v="3"/>
    <n v="12569"/>
  </r>
  <r>
    <x v="2"/>
    <x v="2"/>
    <x v="0"/>
    <x v="1"/>
    <s v="IDP"/>
    <x v="1"/>
    <x v="5"/>
    <x v="3"/>
    <n v="24935"/>
  </r>
  <r>
    <x v="2"/>
    <x v="2"/>
    <x v="0"/>
    <x v="1"/>
    <s v="IDP"/>
    <x v="1"/>
    <x v="6"/>
    <x v="3"/>
    <n v="7697"/>
  </r>
  <r>
    <x v="2"/>
    <x v="2"/>
    <x v="0"/>
    <x v="1"/>
    <s v="IDP"/>
    <x v="2"/>
    <x v="1"/>
    <x v="3"/>
    <n v="8202"/>
  </r>
  <r>
    <x v="2"/>
    <x v="2"/>
    <x v="0"/>
    <x v="1"/>
    <s v="IDP"/>
    <x v="2"/>
    <x v="2"/>
    <x v="3"/>
    <n v="10442"/>
  </r>
  <r>
    <x v="2"/>
    <x v="2"/>
    <x v="0"/>
    <x v="1"/>
    <s v="IDP"/>
    <x v="2"/>
    <x v="3"/>
    <x v="3"/>
    <n v="11625"/>
  </r>
  <r>
    <x v="2"/>
    <x v="2"/>
    <x v="0"/>
    <x v="1"/>
    <s v="IDP"/>
    <x v="2"/>
    <x v="4"/>
    <x v="3"/>
    <n v="11625"/>
  </r>
  <r>
    <x v="2"/>
    <x v="2"/>
    <x v="0"/>
    <x v="1"/>
    <s v="IDP"/>
    <x v="2"/>
    <x v="5"/>
    <x v="3"/>
    <n v="21544"/>
  </r>
  <r>
    <x v="2"/>
    <x v="2"/>
    <x v="0"/>
    <x v="1"/>
    <s v="IDP"/>
    <x v="2"/>
    <x v="6"/>
    <x v="3"/>
    <n v="6097"/>
  </r>
  <r>
    <x v="2"/>
    <x v="2"/>
    <x v="0"/>
    <x v="1"/>
    <s v="IDP"/>
    <x v="0"/>
    <x v="0"/>
    <x v="3"/>
    <n v="147960"/>
  </r>
  <r>
    <x v="0"/>
    <x v="0"/>
    <x v="0"/>
    <x v="2"/>
    <s v="RAI"/>
    <x v="1"/>
    <x v="1"/>
    <x v="3"/>
    <n v="1035"/>
  </r>
  <r>
    <x v="0"/>
    <x v="0"/>
    <x v="0"/>
    <x v="2"/>
    <s v="RAI"/>
    <x v="1"/>
    <x v="2"/>
    <x v="3"/>
    <n v="952"/>
  </r>
  <r>
    <x v="0"/>
    <x v="0"/>
    <x v="0"/>
    <x v="2"/>
    <s v="RAI"/>
    <x v="1"/>
    <x v="3"/>
    <x v="3"/>
    <n v="1451"/>
  </r>
  <r>
    <x v="0"/>
    <x v="0"/>
    <x v="0"/>
    <x v="2"/>
    <s v="RAI"/>
    <x v="1"/>
    <x v="4"/>
    <x v="3"/>
    <n v="1244"/>
  </r>
  <r>
    <x v="0"/>
    <x v="0"/>
    <x v="0"/>
    <x v="2"/>
    <s v="RAI"/>
    <x v="1"/>
    <x v="5"/>
    <x v="3"/>
    <n v="2819"/>
  </r>
  <r>
    <x v="0"/>
    <x v="0"/>
    <x v="0"/>
    <x v="2"/>
    <s v="RAI"/>
    <x v="1"/>
    <x v="6"/>
    <x v="3"/>
    <n v="500"/>
  </r>
  <r>
    <x v="0"/>
    <x v="0"/>
    <x v="0"/>
    <x v="2"/>
    <s v="RAI"/>
    <x v="2"/>
    <x v="1"/>
    <x v="3"/>
    <n v="579"/>
  </r>
  <r>
    <x v="0"/>
    <x v="0"/>
    <x v="0"/>
    <x v="2"/>
    <s v="RAI"/>
    <x v="2"/>
    <x v="2"/>
    <x v="3"/>
    <n v="997"/>
  </r>
  <r>
    <x v="0"/>
    <x v="0"/>
    <x v="0"/>
    <x v="2"/>
    <s v="RAI"/>
    <x v="2"/>
    <x v="3"/>
    <x v="3"/>
    <n v="1411"/>
  </r>
  <r>
    <x v="0"/>
    <x v="0"/>
    <x v="0"/>
    <x v="2"/>
    <s v="RAI"/>
    <x v="2"/>
    <x v="4"/>
    <x v="3"/>
    <n v="1244"/>
  </r>
  <r>
    <x v="0"/>
    <x v="0"/>
    <x v="0"/>
    <x v="2"/>
    <s v="RAI"/>
    <x v="2"/>
    <x v="5"/>
    <x v="3"/>
    <n v="2155"/>
  </r>
  <r>
    <x v="0"/>
    <x v="0"/>
    <x v="0"/>
    <x v="2"/>
    <s v="RAI"/>
    <x v="2"/>
    <x v="6"/>
    <x v="3"/>
    <n v="746"/>
  </r>
  <r>
    <x v="0"/>
    <x v="0"/>
    <x v="0"/>
    <x v="2"/>
    <s v="RAI"/>
    <x v="0"/>
    <x v="0"/>
    <x v="3"/>
    <n v="15133"/>
  </r>
  <r>
    <x v="1"/>
    <x v="1"/>
    <x v="0"/>
    <x v="2"/>
    <s v="RAI"/>
    <x v="1"/>
    <x v="1"/>
    <x v="3"/>
    <n v="222"/>
  </r>
  <r>
    <x v="1"/>
    <x v="1"/>
    <x v="0"/>
    <x v="2"/>
    <s v="RAI"/>
    <x v="1"/>
    <x v="2"/>
    <x v="3"/>
    <n v="204"/>
  </r>
  <r>
    <x v="1"/>
    <x v="1"/>
    <x v="0"/>
    <x v="2"/>
    <s v="RAI"/>
    <x v="1"/>
    <x v="3"/>
    <x v="3"/>
    <n v="309"/>
  </r>
  <r>
    <x v="1"/>
    <x v="1"/>
    <x v="0"/>
    <x v="2"/>
    <s v="RAI"/>
    <x v="1"/>
    <x v="4"/>
    <x v="3"/>
    <n v="264"/>
  </r>
  <r>
    <x v="1"/>
    <x v="1"/>
    <x v="0"/>
    <x v="2"/>
    <s v="RAI"/>
    <x v="1"/>
    <x v="5"/>
    <x v="3"/>
    <n v="600"/>
  </r>
  <r>
    <x v="1"/>
    <x v="1"/>
    <x v="0"/>
    <x v="2"/>
    <s v="RAI"/>
    <x v="1"/>
    <x v="6"/>
    <x v="3"/>
    <n v="108"/>
  </r>
  <r>
    <x v="1"/>
    <x v="1"/>
    <x v="0"/>
    <x v="2"/>
    <s v="RAI"/>
    <x v="2"/>
    <x v="1"/>
    <x v="3"/>
    <n v="124"/>
  </r>
  <r>
    <x v="1"/>
    <x v="1"/>
    <x v="0"/>
    <x v="2"/>
    <s v="RAI"/>
    <x v="2"/>
    <x v="2"/>
    <x v="3"/>
    <n v="211"/>
  </r>
  <r>
    <x v="1"/>
    <x v="1"/>
    <x v="0"/>
    <x v="2"/>
    <s v="RAI"/>
    <x v="2"/>
    <x v="3"/>
    <x v="3"/>
    <n v="299"/>
  </r>
  <r>
    <x v="1"/>
    <x v="1"/>
    <x v="0"/>
    <x v="2"/>
    <s v="RAI"/>
    <x v="2"/>
    <x v="4"/>
    <x v="3"/>
    <n v="264"/>
  </r>
  <r>
    <x v="1"/>
    <x v="1"/>
    <x v="0"/>
    <x v="2"/>
    <s v="RAI"/>
    <x v="2"/>
    <x v="5"/>
    <x v="3"/>
    <n v="460"/>
  </r>
  <r>
    <x v="1"/>
    <x v="1"/>
    <x v="0"/>
    <x v="2"/>
    <s v="RAI"/>
    <x v="2"/>
    <x v="6"/>
    <x v="3"/>
    <n v="159"/>
  </r>
  <r>
    <x v="1"/>
    <x v="1"/>
    <x v="0"/>
    <x v="2"/>
    <s v="RAI"/>
    <x v="0"/>
    <x v="0"/>
    <x v="3"/>
    <n v="3224"/>
  </r>
  <r>
    <x v="2"/>
    <x v="2"/>
    <x v="0"/>
    <x v="2"/>
    <s v="RAI"/>
    <x v="1"/>
    <x v="1"/>
    <x v="3"/>
    <n v="587"/>
  </r>
  <r>
    <x v="2"/>
    <x v="2"/>
    <x v="0"/>
    <x v="2"/>
    <s v="RAI"/>
    <x v="1"/>
    <x v="2"/>
    <x v="3"/>
    <n v="542"/>
  </r>
  <r>
    <x v="2"/>
    <x v="2"/>
    <x v="0"/>
    <x v="2"/>
    <s v="RAI"/>
    <x v="1"/>
    <x v="3"/>
    <x v="3"/>
    <n v="824"/>
  </r>
  <r>
    <x v="2"/>
    <x v="2"/>
    <x v="0"/>
    <x v="2"/>
    <s v="RAI"/>
    <x v="1"/>
    <x v="4"/>
    <x v="3"/>
    <n v="707"/>
  </r>
  <r>
    <x v="2"/>
    <x v="2"/>
    <x v="0"/>
    <x v="2"/>
    <s v="RAI"/>
    <x v="1"/>
    <x v="5"/>
    <x v="3"/>
    <n v="1599"/>
  </r>
  <r>
    <x v="2"/>
    <x v="2"/>
    <x v="0"/>
    <x v="2"/>
    <s v="RAI"/>
    <x v="1"/>
    <x v="6"/>
    <x v="3"/>
    <n v="273"/>
  </r>
  <r>
    <x v="2"/>
    <x v="2"/>
    <x v="0"/>
    <x v="2"/>
    <s v="RAI"/>
    <x v="2"/>
    <x v="1"/>
    <x v="3"/>
    <n v="330"/>
  </r>
  <r>
    <x v="2"/>
    <x v="2"/>
    <x v="0"/>
    <x v="2"/>
    <s v="RAI"/>
    <x v="2"/>
    <x v="2"/>
    <x v="3"/>
    <n v="564"/>
  </r>
  <r>
    <x v="2"/>
    <x v="2"/>
    <x v="0"/>
    <x v="2"/>
    <s v="RAI"/>
    <x v="2"/>
    <x v="3"/>
    <x v="3"/>
    <n v="798"/>
  </r>
  <r>
    <x v="2"/>
    <x v="2"/>
    <x v="0"/>
    <x v="2"/>
    <s v="RAI"/>
    <x v="2"/>
    <x v="4"/>
    <x v="3"/>
    <n v="707"/>
  </r>
  <r>
    <x v="2"/>
    <x v="2"/>
    <x v="0"/>
    <x v="2"/>
    <s v="RAI"/>
    <x v="2"/>
    <x v="5"/>
    <x v="3"/>
    <n v="1225"/>
  </r>
  <r>
    <x v="2"/>
    <x v="2"/>
    <x v="0"/>
    <x v="2"/>
    <s v="RAI"/>
    <x v="2"/>
    <x v="6"/>
    <x v="3"/>
    <n v="424"/>
  </r>
  <r>
    <x v="2"/>
    <x v="2"/>
    <x v="0"/>
    <x v="2"/>
    <s v="RAI"/>
    <x v="0"/>
    <x v="0"/>
    <x v="3"/>
    <n v="8580"/>
  </r>
  <r>
    <x v="1"/>
    <x v="1"/>
    <x v="0"/>
    <x v="3"/>
    <s v="REF"/>
    <x v="1"/>
    <x v="7"/>
    <x v="0"/>
    <n v="1578"/>
  </r>
  <r>
    <x v="1"/>
    <x v="1"/>
    <x v="0"/>
    <x v="3"/>
    <s v="REF"/>
    <x v="1"/>
    <x v="7"/>
    <x v="2"/>
    <n v="1640"/>
  </r>
  <r>
    <x v="1"/>
    <x v="1"/>
    <x v="0"/>
    <x v="3"/>
    <s v="REF"/>
    <x v="1"/>
    <x v="8"/>
    <x v="0"/>
    <n v="1882"/>
  </r>
  <r>
    <x v="1"/>
    <x v="1"/>
    <x v="0"/>
    <x v="3"/>
    <s v="REF"/>
    <x v="1"/>
    <x v="8"/>
    <x v="2"/>
    <n v="1964"/>
  </r>
  <r>
    <x v="1"/>
    <x v="1"/>
    <x v="0"/>
    <x v="3"/>
    <s v="REF"/>
    <x v="1"/>
    <x v="4"/>
    <x v="0"/>
    <n v="1175"/>
  </r>
  <r>
    <x v="1"/>
    <x v="1"/>
    <x v="0"/>
    <x v="3"/>
    <s v="REF"/>
    <x v="1"/>
    <x v="4"/>
    <x v="2"/>
    <n v="1203"/>
  </r>
  <r>
    <x v="1"/>
    <x v="1"/>
    <x v="0"/>
    <x v="3"/>
    <s v="REF"/>
    <x v="1"/>
    <x v="5"/>
    <x v="0"/>
    <n v="3196"/>
  </r>
  <r>
    <x v="1"/>
    <x v="1"/>
    <x v="0"/>
    <x v="3"/>
    <s v="REF"/>
    <x v="1"/>
    <x v="5"/>
    <x v="2"/>
    <n v="3300"/>
  </r>
  <r>
    <x v="1"/>
    <x v="1"/>
    <x v="0"/>
    <x v="3"/>
    <s v="REF"/>
    <x v="1"/>
    <x v="6"/>
    <x v="0"/>
    <n v="155"/>
  </r>
  <r>
    <x v="1"/>
    <x v="1"/>
    <x v="0"/>
    <x v="3"/>
    <s v="REF"/>
    <x v="1"/>
    <x v="6"/>
    <x v="2"/>
    <n v="167"/>
  </r>
  <r>
    <x v="1"/>
    <x v="1"/>
    <x v="0"/>
    <x v="3"/>
    <s v="REF"/>
    <x v="1"/>
    <x v="0"/>
    <x v="0"/>
    <n v="7986"/>
  </r>
  <r>
    <x v="1"/>
    <x v="1"/>
    <x v="0"/>
    <x v="3"/>
    <s v="REF"/>
    <x v="1"/>
    <x v="0"/>
    <x v="2"/>
    <n v="8274"/>
  </r>
  <r>
    <x v="1"/>
    <x v="1"/>
    <x v="0"/>
    <x v="3"/>
    <s v="REF"/>
    <x v="2"/>
    <x v="7"/>
    <x v="0"/>
    <n v="1556"/>
  </r>
  <r>
    <x v="1"/>
    <x v="1"/>
    <x v="0"/>
    <x v="3"/>
    <s v="REF"/>
    <x v="2"/>
    <x v="7"/>
    <x v="2"/>
    <n v="1615"/>
  </r>
  <r>
    <x v="1"/>
    <x v="1"/>
    <x v="0"/>
    <x v="3"/>
    <s v="REF"/>
    <x v="2"/>
    <x v="8"/>
    <x v="0"/>
    <n v="1924"/>
  </r>
  <r>
    <x v="1"/>
    <x v="1"/>
    <x v="0"/>
    <x v="3"/>
    <s v="REF"/>
    <x v="2"/>
    <x v="8"/>
    <x v="2"/>
    <n v="2016"/>
  </r>
  <r>
    <x v="1"/>
    <x v="1"/>
    <x v="0"/>
    <x v="3"/>
    <s v="REF"/>
    <x v="2"/>
    <x v="4"/>
    <x v="0"/>
    <n v="1005"/>
  </r>
  <r>
    <x v="1"/>
    <x v="1"/>
    <x v="0"/>
    <x v="3"/>
    <s v="REF"/>
    <x v="2"/>
    <x v="4"/>
    <x v="2"/>
    <n v="1025"/>
  </r>
  <r>
    <x v="1"/>
    <x v="1"/>
    <x v="0"/>
    <x v="3"/>
    <s v="REF"/>
    <x v="2"/>
    <x v="5"/>
    <x v="0"/>
    <n v="2559"/>
  </r>
  <r>
    <x v="1"/>
    <x v="1"/>
    <x v="0"/>
    <x v="3"/>
    <s v="REF"/>
    <x v="2"/>
    <x v="5"/>
    <x v="2"/>
    <n v="2610"/>
  </r>
  <r>
    <x v="1"/>
    <x v="1"/>
    <x v="0"/>
    <x v="3"/>
    <s v="REF"/>
    <x v="2"/>
    <x v="6"/>
    <x v="0"/>
    <n v="344"/>
  </r>
  <r>
    <x v="1"/>
    <x v="1"/>
    <x v="0"/>
    <x v="3"/>
    <s v="REF"/>
    <x v="2"/>
    <x v="6"/>
    <x v="2"/>
    <n v="352"/>
  </r>
  <r>
    <x v="1"/>
    <x v="1"/>
    <x v="0"/>
    <x v="3"/>
    <s v="REF"/>
    <x v="2"/>
    <x v="0"/>
    <x v="0"/>
    <n v="7388"/>
  </r>
  <r>
    <x v="1"/>
    <x v="1"/>
    <x v="0"/>
    <x v="3"/>
    <s v="REF"/>
    <x v="2"/>
    <x v="0"/>
    <x v="2"/>
    <n v="7618"/>
  </r>
  <r>
    <x v="1"/>
    <x v="1"/>
    <x v="0"/>
    <x v="3"/>
    <s v="REF"/>
    <x v="0"/>
    <x v="0"/>
    <x v="0"/>
    <n v="15374"/>
  </r>
  <r>
    <x v="1"/>
    <x v="1"/>
    <x v="0"/>
    <x v="3"/>
    <s v="REF"/>
    <x v="0"/>
    <x v="0"/>
    <x v="2"/>
    <n v="15892"/>
  </r>
  <r>
    <x v="5"/>
    <x v="5"/>
    <x v="1"/>
    <x v="3"/>
    <s v="REF"/>
    <x v="1"/>
    <x v="7"/>
    <x v="0"/>
    <n v="3462"/>
  </r>
  <r>
    <x v="5"/>
    <x v="5"/>
    <x v="1"/>
    <x v="3"/>
    <s v="REF"/>
    <x v="1"/>
    <x v="7"/>
    <x v="2"/>
    <n v="3381"/>
  </r>
  <r>
    <x v="5"/>
    <x v="5"/>
    <x v="1"/>
    <x v="3"/>
    <s v="REF"/>
    <x v="1"/>
    <x v="8"/>
    <x v="0"/>
    <n v="5632"/>
  </r>
  <r>
    <x v="5"/>
    <x v="5"/>
    <x v="1"/>
    <x v="3"/>
    <s v="REF"/>
    <x v="1"/>
    <x v="8"/>
    <x v="2"/>
    <n v="5641"/>
  </r>
  <r>
    <x v="5"/>
    <x v="5"/>
    <x v="1"/>
    <x v="3"/>
    <s v="REF"/>
    <x v="1"/>
    <x v="4"/>
    <x v="0"/>
    <n v="3789"/>
  </r>
  <r>
    <x v="5"/>
    <x v="5"/>
    <x v="1"/>
    <x v="3"/>
    <s v="REF"/>
    <x v="1"/>
    <x v="4"/>
    <x v="2"/>
    <n v="3848"/>
  </r>
  <r>
    <x v="5"/>
    <x v="5"/>
    <x v="1"/>
    <x v="3"/>
    <s v="REF"/>
    <x v="1"/>
    <x v="5"/>
    <x v="0"/>
    <n v="10706"/>
  </r>
  <r>
    <x v="5"/>
    <x v="5"/>
    <x v="1"/>
    <x v="3"/>
    <s v="REF"/>
    <x v="1"/>
    <x v="5"/>
    <x v="2"/>
    <n v="10702"/>
  </r>
  <r>
    <x v="5"/>
    <x v="5"/>
    <x v="1"/>
    <x v="3"/>
    <s v="REF"/>
    <x v="1"/>
    <x v="6"/>
    <x v="0"/>
    <n v="796"/>
  </r>
  <r>
    <x v="5"/>
    <x v="5"/>
    <x v="1"/>
    <x v="3"/>
    <s v="REF"/>
    <x v="1"/>
    <x v="6"/>
    <x v="2"/>
    <n v="796"/>
  </r>
  <r>
    <x v="5"/>
    <x v="5"/>
    <x v="1"/>
    <x v="3"/>
    <s v="REF"/>
    <x v="1"/>
    <x v="0"/>
    <x v="0"/>
    <n v="24385"/>
  </r>
  <r>
    <x v="5"/>
    <x v="5"/>
    <x v="1"/>
    <x v="3"/>
    <s v="REF"/>
    <x v="1"/>
    <x v="0"/>
    <x v="2"/>
    <n v="24368"/>
  </r>
  <r>
    <x v="5"/>
    <x v="5"/>
    <x v="1"/>
    <x v="3"/>
    <s v="REF"/>
    <x v="2"/>
    <x v="7"/>
    <x v="0"/>
    <n v="3509"/>
  </r>
  <r>
    <x v="5"/>
    <x v="5"/>
    <x v="1"/>
    <x v="3"/>
    <s v="REF"/>
    <x v="2"/>
    <x v="7"/>
    <x v="2"/>
    <n v="3415"/>
  </r>
  <r>
    <x v="5"/>
    <x v="5"/>
    <x v="1"/>
    <x v="3"/>
    <s v="REF"/>
    <x v="2"/>
    <x v="8"/>
    <x v="0"/>
    <n v="5821"/>
  </r>
  <r>
    <x v="5"/>
    <x v="5"/>
    <x v="1"/>
    <x v="3"/>
    <s v="REF"/>
    <x v="2"/>
    <x v="8"/>
    <x v="2"/>
    <n v="5865"/>
  </r>
  <r>
    <x v="5"/>
    <x v="5"/>
    <x v="1"/>
    <x v="3"/>
    <s v="REF"/>
    <x v="2"/>
    <x v="4"/>
    <x v="0"/>
    <n v="3767"/>
  </r>
  <r>
    <x v="5"/>
    <x v="5"/>
    <x v="1"/>
    <x v="3"/>
    <s v="REF"/>
    <x v="2"/>
    <x v="4"/>
    <x v="2"/>
    <n v="3808"/>
  </r>
  <r>
    <x v="5"/>
    <x v="5"/>
    <x v="1"/>
    <x v="3"/>
    <s v="REF"/>
    <x v="2"/>
    <x v="5"/>
    <x v="0"/>
    <n v="7735"/>
  </r>
  <r>
    <x v="5"/>
    <x v="5"/>
    <x v="1"/>
    <x v="3"/>
    <s v="REF"/>
    <x v="2"/>
    <x v="5"/>
    <x v="2"/>
    <n v="7730"/>
  </r>
  <r>
    <x v="5"/>
    <x v="5"/>
    <x v="1"/>
    <x v="3"/>
    <s v="REF"/>
    <x v="2"/>
    <x v="6"/>
    <x v="0"/>
    <n v="613"/>
  </r>
  <r>
    <x v="5"/>
    <x v="5"/>
    <x v="1"/>
    <x v="3"/>
    <s v="REF"/>
    <x v="2"/>
    <x v="6"/>
    <x v="2"/>
    <n v="614"/>
  </r>
  <r>
    <x v="5"/>
    <x v="5"/>
    <x v="1"/>
    <x v="3"/>
    <s v="REF"/>
    <x v="2"/>
    <x v="0"/>
    <x v="0"/>
    <n v="21445"/>
  </r>
  <r>
    <x v="5"/>
    <x v="5"/>
    <x v="1"/>
    <x v="3"/>
    <s v="REF"/>
    <x v="2"/>
    <x v="0"/>
    <x v="2"/>
    <n v="21432"/>
  </r>
  <r>
    <x v="5"/>
    <x v="5"/>
    <x v="1"/>
    <x v="3"/>
    <s v="REF"/>
    <x v="0"/>
    <x v="0"/>
    <x v="0"/>
    <n v="45830"/>
  </r>
  <r>
    <x v="5"/>
    <x v="5"/>
    <x v="1"/>
    <x v="3"/>
    <s v="REF"/>
    <x v="0"/>
    <x v="0"/>
    <x v="2"/>
    <n v="45800"/>
  </r>
  <r>
    <x v="6"/>
    <x v="6"/>
    <x v="1"/>
    <x v="3"/>
    <s v="REF"/>
    <x v="1"/>
    <x v="7"/>
    <x v="0"/>
    <n v="298"/>
  </r>
  <r>
    <x v="6"/>
    <x v="6"/>
    <x v="1"/>
    <x v="3"/>
    <s v="REF"/>
    <x v="1"/>
    <x v="7"/>
    <x v="2"/>
    <n v="293"/>
  </r>
  <r>
    <x v="6"/>
    <x v="6"/>
    <x v="1"/>
    <x v="3"/>
    <s v="REF"/>
    <x v="1"/>
    <x v="8"/>
    <x v="0"/>
    <n v="636"/>
  </r>
  <r>
    <x v="6"/>
    <x v="6"/>
    <x v="1"/>
    <x v="3"/>
    <s v="REF"/>
    <x v="1"/>
    <x v="8"/>
    <x v="2"/>
    <n v="641"/>
  </r>
  <r>
    <x v="6"/>
    <x v="6"/>
    <x v="1"/>
    <x v="3"/>
    <s v="REF"/>
    <x v="1"/>
    <x v="4"/>
    <x v="0"/>
    <n v="297"/>
  </r>
  <r>
    <x v="6"/>
    <x v="6"/>
    <x v="1"/>
    <x v="3"/>
    <s v="REF"/>
    <x v="1"/>
    <x v="4"/>
    <x v="2"/>
    <n v="297"/>
  </r>
  <r>
    <x v="6"/>
    <x v="6"/>
    <x v="1"/>
    <x v="3"/>
    <s v="REF"/>
    <x v="1"/>
    <x v="5"/>
    <x v="0"/>
    <n v="941"/>
  </r>
  <r>
    <x v="6"/>
    <x v="6"/>
    <x v="1"/>
    <x v="3"/>
    <s v="REF"/>
    <x v="1"/>
    <x v="5"/>
    <x v="2"/>
    <n v="941"/>
  </r>
  <r>
    <x v="6"/>
    <x v="6"/>
    <x v="1"/>
    <x v="3"/>
    <s v="REF"/>
    <x v="1"/>
    <x v="6"/>
    <x v="0"/>
    <n v="66"/>
  </r>
  <r>
    <x v="6"/>
    <x v="6"/>
    <x v="1"/>
    <x v="3"/>
    <s v="REF"/>
    <x v="1"/>
    <x v="6"/>
    <x v="2"/>
    <n v="66"/>
  </r>
  <r>
    <x v="6"/>
    <x v="6"/>
    <x v="1"/>
    <x v="3"/>
    <s v="REF"/>
    <x v="1"/>
    <x v="0"/>
    <x v="0"/>
    <n v="2238"/>
  </r>
  <r>
    <x v="6"/>
    <x v="6"/>
    <x v="1"/>
    <x v="3"/>
    <s v="REF"/>
    <x v="1"/>
    <x v="0"/>
    <x v="2"/>
    <n v="2238"/>
  </r>
  <r>
    <x v="6"/>
    <x v="6"/>
    <x v="1"/>
    <x v="3"/>
    <s v="REF"/>
    <x v="2"/>
    <x v="7"/>
    <x v="0"/>
    <n v="283"/>
  </r>
  <r>
    <x v="6"/>
    <x v="6"/>
    <x v="1"/>
    <x v="3"/>
    <s v="REF"/>
    <x v="2"/>
    <x v="7"/>
    <x v="2"/>
    <n v="281"/>
  </r>
  <r>
    <x v="6"/>
    <x v="6"/>
    <x v="1"/>
    <x v="3"/>
    <s v="REF"/>
    <x v="2"/>
    <x v="8"/>
    <x v="0"/>
    <n v="565"/>
  </r>
  <r>
    <x v="6"/>
    <x v="6"/>
    <x v="1"/>
    <x v="3"/>
    <s v="REF"/>
    <x v="2"/>
    <x v="8"/>
    <x v="2"/>
    <n v="567"/>
  </r>
  <r>
    <x v="6"/>
    <x v="6"/>
    <x v="1"/>
    <x v="3"/>
    <s v="REF"/>
    <x v="2"/>
    <x v="4"/>
    <x v="0"/>
    <n v="271"/>
  </r>
  <r>
    <x v="6"/>
    <x v="6"/>
    <x v="1"/>
    <x v="3"/>
    <s v="REF"/>
    <x v="2"/>
    <x v="4"/>
    <x v="2"/>
    <n v="271"/>
  </r>
  <r>
    <x v="6"/>
    <x v="6"/>
    <x v="1"/>
    <x v="3"/>
    <s v="REF"/>
    <x v="2"/>
    <x v="5"/>
    <x v="0"/>
    <n v="791"/>
  </r>
  <r>
    <x v="6"/>
    <x v="6"/>
    <x v="1"/>
    <x v="3"/>
    <s v="REF"/>
    <x v="2"/>
    <x v="5"/>
    <x v="2"/>
    <n v="791"/>
  </r>
  <r>
    <x v="6"/>
    <x v="6"/>
    <x v="1"/>
    <x v="3"/>
    <s v="REF"/>
    <x v="2"/>
    <x v="6"/>
    <x v="0"/>
    <n v="54"/>
  </r>
  <r>
    <x v="6"/>
    <x v="6"/>
    <x v="1"/>
    <x v="3"/>
    <s v="REF"/>
    <x v="2"/>
    <x v="6"/>
    <x v="2"/>
    <n v="54"/>
  </r>
  <r>
    <x v="6"/>
    <x v="6"/>
    <x v="1"/>
    <x v="3"/>
    <s v="REF"/>
    <x v="2"/>
    <x v="0"/>
    <x v="0"/>
    <n v="1964"/>
  </r>
  <r>
    <x v="6"/>
    <x v="6"/>
    <x v="1"/>
    <x v="3"/>
    <s v="REF"/>
    <x v="2"/>
    <x v="0"/>
    <x v="2"/>
    <n v="1964"/>
  </r>
  <r>
    <x v="6"/>
    <x v="6"/>
    <x v="1"/>
    <x v="3"/>
    <s v="REF"/>
    <x v="0"/>
    <x v="0"/>
    <x v="0"/>
    <n v="4202"/>
  </r>
  <r>
    <x v="6"/>
    <x v="6"/>
    <x v="1"/>
    <x v="3"/>
    <s v="REF"/>
    <x v="0"/>
    <x v="0"/>
    <x v="2"/>
    <n v="4202"/>
  </r>
  <r>
    <x v="7"/>
    <x v="7"/>
    <x v="2"/>
    <x v="3"/>
    <s v="REF"/>
    <x v="1"/>
    <x v="7"/>
    <x v="0"/>
    <n v="795"/>
  </r>
  <r>
    <x v="7"/>
    <x v="7"/>
    <x v="2"/>
    <x v="3"/>
    <s v="REF"/>
    <x v="1"/>
    <x v="7"/>
    <x v="2"/>
    <n v="831"/>
  </r>
  <r>
    <x v="7"/>
    <x v="7"/>
    <x v="2"/>
    <x v="3"/>
    <s v="REF"/>
    <x v="1"/>
    <x v="8"/>
    <x v="0"/>
    <n v="1451"/>
  </r>
  <r>
    <x v="7"/>
    <x v="7"/>
    <x v="2"/>
    <x v="3"/>
    <s v="REF"/>
    <x v="1"/>
    <x v="8"/>
    <x v="2"/>
    <n v="1484"/>
  </r>
  <r>
    <x v="7"/>
    <x v="7"/>
    <x v="2"/>
    <x v="3"/>
    <s v="REF"/>
    <x v="1"/>
    <x v="4"/>
    <x v="0"/>
    <n v="672"/>
  </r>
  <r>
    <x v="7"/>
    <x v="7"/>
    <x v="2"/>
    <x v="3"/>
    <s v="REF"/>
    <x v="1"/>
    <x v="4"/>
    <x v="2"/>
    <n v="671"/>
  </r>
  <r>
    <x v="7"/>
    <x v="7"/>
    <x v="2"/>
    <x v="3"/>
    <s v="REF"/>
    <x v="1"/>
    <x v="5"/>
    <x v="0"/>
    <n v="2192"/>
  </r>
  <r>
    <x v="7"/>
    <x v="7"/>
    <x v="2"/>
    <x v="3"/>
    <s v="REF"/>
    <x v="1"/>
    <x v="5"/>
    <x v="2"/>
    <n v="2193"/>
  </r>
  <r>
    <x v="7"/>
    <x v="7"/>
    <x v="2"/>
    <x v="3"/>
    <s v="REF"/>
    <x v="1"/>
    <x v="6"/>
    <x v="0"/>
    <n v="132"/>
  </r>
  <r>
    <x v="7"/>
    <x v="7"/>
    <x v="2"/>
    <x v="3"/>
    <s v="REF"/>
    <x v="1"/>
    <x v="6"/>
    <x v="2"/>
    <n v="132"/>
  </r>
  <r>
    <x v="7"/>
    <x v="7"/>
    <x v="2"/>
    <x v="3"/>
    <s v="REF"/>
    <x v="1"/>
    <x v="0"/>
    <x v="0"/>
    <n v="5242"/>
  </r>
  <r>
    <x v="7"/>
    <x v="7"/>
    <x v="2"/>
    <x v="3"/>
    <s v="REF"/>
    <x v="1"/>
    <x v="0"/>
    <x v="2"/>
    <n v="5311"/>
  </r>
  <r>
    <x v="7"/>
    <x v="7"/>
    <x v="2"/>
    <x v="3"/>
    <s v="REF"/>
    <x v="2"/>
    <x v="7"/>
    <x v="0"/>
    <n v="819"/>
  </r>
  <r>
    <x v="7"/>
    <x v="7"/>
    <x v="2"/>
    <x v="3"/>
    <s v="REF"/>
    <x v="2"/>
    <x v="7"/>
    <x v="2"/>
    <n v="859"/>
  </r>
  <r>
    <x v="7"/>
    <x v="7"/>
    <x v="2"/>
    <x v="3"/>
    <s v="REF"/>
    <x v="2"/>
    <x v="8"/>
    <x v="0"/>
    <n v="1584"/>
  </r>
  <r>
    <x v="7"/>
    <x v="7"/>
    <x v="2"/>
    <x v="3"/>
    <s v="REF"/>
    <x v="2"/>
    <x v="8"/>
    <x v="2"/>
    <n v="1622"/>
  </r>
  <r>
    <x v="7"/>
    <x v="7"/>
    <x v="2"/>
    <x v="3"/>
    <s v="REF"/>
    <x v="2"/>
    <x v="4"/>
    <x v="0"/>
    <n v="693"/>
  </r>
  <r>
    <x v="7"/>
    <x v="7"/>
    <x v="2"/>
    <x v="3"/>
    <s v="REF"/>
    <x v="2"/>
    <x v="4"/>
    <x v="2"/>
    <n v="693"/>
  </r>
  <r>
    <x v="7"/>
    <x v="7"/>
    <x v="2"/>
    <x v="3"/>
    <s v="REF"/>
    <x v="2"/>
    <x v="5"/>
    <x v="0"/>
    <n v="1247"/>
  </r>
  <r>
    <x v="7"/>
    <x v="7"/>
    <x v="2"/>
    <x v="3"/>
    <s v="REF"/>
    <x v="2"/>
    <x v="5"/>
    <x v="2"/>
    <n v="1247"/>
  </r>
  <r>
    <x v="7"/>
    <x v="7"/>
    <x v="2"/>
    <x v="3"/>
    <s v="REF"/>
    <x v="2"/>
    <x v="6"/>
    <x v="0"/>
    <n v="63"/>
  </r>
  <r>
    <x v="7"/>
    <x v="7"/>
    <x v="2"/>
    <x v="3"/>
    <s v="REF"/>
    <x v="2"/>
    <x v="6"/>
    <x v="2"/>
    <n v="63"/>
  </r>
  <r>
    <x v="7"/>
    <x v="7"/>
    <x v="2"/>
    <x v="3"/>
    <s v="REF"/>
    <x v="2"/>
    <x v="0"/>
    <x v="0"/>
    <n v="4406"/>
  </r>
  <r>
    <x v="7"/>
    <x v="7"/>
    <x v="2"/>
    <x v="3"/>
    <s v="REF"/>
    <x v="2"/>
    <x v="0"/>
    <x v="2"/>
    <n v="4484"/>
  </r>
  <r>
    <x v="7"/>
    <x v="7"/>
    <x v="2"/>
    <x v="3"/>
    <s v="REF"/>
    <x v="0"/>
    <x v="0"/>
    <x v="0"/>
    <n v="9648"/>
  </r>
  <r>
    <x v="7"/>
    <x v="7"/>
    <x v="2"/>
    <x v="3"/>
    <s v="REF"/>
    <x v="0"/>
    <x v="0"/>
    <x v="2"/>
    <n v="9795"/>
  </r>
  <r>
    <x v="16"/>
    <x v="16"/>
    <x v="8"/>
    <x v="3"/>
    <s v="REF"/>
    <x v="1"/>
    <x v="7"/>
    <x v="0"/>
    <n v="96"/>
  </r>
  <r>
    <x v="16"/>
    <x v="16"/>
    <x v="8"/>
    <x v="3"/>
    <s v="REF"/>
    <x v="1"/>
    <x v="7"/>
    <x v="2"/>
    <n v="97"/>
  </r>
  <r>
    <x v="16"/>
    <x v="16"/>
    <x v="8"/>
    <x v="3"/>
    <s v="REF"/>
    <x v="1"/>
    <x v="8"/>
    <x v="0"/>
    <n v="158"/>
  </r>
  <r>
    <x v="16"/>
    <x v="16"/>
    <x v="8"/>
    <x v="3"/>
    <s v="REF"/>
    <x v="1"/>
    <x v="8"/>
    <x v="2"/>
    <n v="159"/>
  </r>
  <r>
    <x v="16"/>
    <x v="16"/>
    <x v="8"/>
    <x v="3"/>
    <s v="REF"/>
    <x v="1"/>
    <x v="4"/>
    <x v="0"/>
    <n v="90"/>
  </r>
  <r>
    <x v="16"/>
    <x v="16"/>
    <x v="8"/>
    <x v="3"/>
    <s v="REF"/>
    <x v="1"/>
    <x v="4"/>
    <x v="2"/>
    <n v="88"/>
  </r>
  <r>
    <x v="16"/>
    <x v="16"/>
    <x v="8"/>
    <x v="3"/>
    <s v="REF"/>
    <x v="1"/>
    <x v="5"/>
    <x v="0"/>
    <n v="247"/>
  </r>
  <r>
    <x v="16"/>
    <x v="16"/>
    <x v="8"/>
    <x v="3"/>
    <s v="REF"/>
    <x v="1"/>
    <x v="5"/>
    <x v="2"/>
    <n v="250"/>
  </r>
  <r>
    <x v="16"/>
    <x v="16"/>
    <x v="8"/>
    <x v="3"/>
    <s v="REF"/>
    <x v="1"/>
    <x v="6"/>
    <x v="0"/>
    <n v="27"/>
  </r>
  <r>
    <x v="16"/>
    <x v="16"/>
    <x v="8"/>
    <x v="3"/>
    <s v="REF"/>
    <x v="1"/>
    <x v="6"/>
    <x v="2"/>
    <n v="27"/>
  </r>
  <r>
    <x v="16"/>
    <x v="16"/>
    <x v="8"/>
    <x v="3"/>
    <s v="REF"/>
    <x v="1"/>
    <x v="0"/>
    <x v="0"/>
    <n v="618"/>
  </r>
  <r>
    <x v="16"/>
    <x v="16"/>
    <x v="8"/>
    <x v="3"/>
    <s v="REF"/>
    <x v="1"/>
    <x v="0"/>
    <x v="2"/>
    <n v="621"/>
  </r>
  <r>
    <x v="16"/>
    <x v="16"/>
    <x v="8"/>
    <x v="3"/>
    <s v="REF"/>
    <x v="2"/>
    <x v="7"/>
    <x v="0"/>
    <n v="84"/>
  </r>
  <r>
    <x v="16"/>
    <x v="16"/>
    <x v="8"/>
    <x v="3"/>
    <s v="REF"/>
    <x v="2"/>
    <x v="7"/>
    <x v="2"/>
    <n v="84"/>
  </r>
  <r>
    <x v="16"/>
    <x v="16"/>
    <x v="8"/>
    <x v="3"/>
    <s v="REF"/>
    <x v="2"/>
    <x v="8"/>
    <x v="0"/>
    <n v="194"/>
  </r>
  <r>
    <x v="16"/>
    <x v="16"/>
    <x v="8"/>
    <x v="3"/>
    <s v="REF"/>
    <x v="2"/>
    <x v="8"/>
    <x v="2"/>
    <n v="194"/>
  </r>
  <r>
    <x v="16"/>
    <x v="16"/>
    <x v="8"/>
    <x v="3"/>
    <s v="REF"/>
    <x v="2"/>
    <x v="4"/>
    <x v="0"/>
    <n v="121"/>
  </r>
  <r>
    <x v="16"/>
    <x v="16"/>
    <x v="8"/>
    <x v="3"/>
    <s v="REF"/>
    <x v="2"/>
    <x v="4"/>
    <x v="2"/>
    <n v="121"/>
  </r>
  <r>
    <x v="16"/>
    <x v="16"/>
    <x v="8"/>
    <x v="3"/>
    <s v="REF"/>
    <x v="2"/>
    <x v="5"/>
    <x v="0"/>
    <n v="301"/>
  </r>
  <r>
    <x v="16"/>
    <x v="16"/>
    <x v="8"/>
    <x v="3"/>
    <s v="REF"/>
    <x v="2"/>
    <x v="5"/>
    <x v="2"/>
    <n v="303"/>
  </r>
  <r>
    <x v="16"/>
    <x v="16"/>
    <x v="8"/>
    <x v="3"/>
    <s v="REF"/>
    <x v="2"/>
    <x v="6"/>
    <x v="0"/>
    <n v="30"/>
  </r>
  <r>
    <x v="16"/>
    <x v="16"/>
    <x v="8"/>
    <x v="3"/>
    <s v="REF"/>
    <x v="2"/>
    <x v="6"/>
    <x v="2"/>
    <n v="30"/>
  </r>
  <r>
    <x v="16"/>
    <x v="16"/>
    <x v="8"/>
    <x v="3"/>
    <s v="REF"/>
    <x v="2"/>
    <x v="0"/>
    <x v="0"/>
    <n v="730"/>
  </r>
  <r>
    <x v="16"/>
    <x v="16"/>
    <x v="8"/>
    <x v="3"/>
    <s v="REF"/>
    <x v="2"/>
    <x v="0"/>
    <x v="2"/>
    <n v="732"/>
  </r>
  <r>
    <x v="16"/>
    <x v="16"/>
    <x v="8"/>
    <x v="3"/>
    <s v="REF"/>
    <x v="0"/>
    <x v="0"/>
    <x v="0"/>
    <n v="1348"/>
  </r>
  <r>
    <x v="16"/>
    <x v="16"/>
    <x v="8"/>
    <x v="3"/>
    <s v="REF"/>
    <x v="0"/>
    <x v="0"/>
    <x v="2"/>
    <n v="1353"/>
  </r>
  <r>
    <x v="17"/>
    <x v="17"/>
    <x v="8"/>
    <x v="3"/>
    <s v="REF"/>
    <x v="1"/>
    <x v="7"/>
    <x v="0"/>
    <n v="10"/>
  </r>
  <r>
    <x v="17"/>
    <x v="17"/>
    <x v="8"/>
    <x v="3"/>
    <s v="REF"/>
    <x v="1"/>
    <x v="7"/>
    <x v="2"/>
    <n v="10"/>
  </r>
  <r>
    <x v="17"/>
    <x v="17"/>
    <x v="8"/>
    <x v="3"/>
    <s v="REF"/>
    <x v="1"/>
    <x v="8"/>
    <x v="0"/>
    <n v="12"/>
  </r>
  <r>
    <x v="17"/>
    <x v="17"/>
    <x v="8"/>
    <x v="3"/>
    <s v="REF"/>
    <x v="1"/>
    <x v="8"/>
    <x v="2"/>
    <n v="12"/>
  </r>
  <r>
    <x v="17"/>
    <x v="17"/>
    <x v="8"/>
    <x v="3"/>
    <s v="REF"/>
    <x v="1"/>
    <x v="4"/>
    <x v="0"/>
    <n v="4"/>
  </r>
  <r>
    <x v="17"/>
    <x v="17"/>
    <x v="8"/>
    <x v="3"/>
    <s v="REF"/>
    <x v="1"/>
    <x v="4"/>
    <x v="2"/>
    <n v="4"/>
  </r>
  <r>
    <x v="17"/>
    <x v="17"/>
    <x v="8"/>
    <x v="3"/>
    <s v="REF"/>
    <x v="1"/>
    <x v="5"/>
    <x v="0"/>
    <n v="23"/>
  </r>
  <r>
    <x v="17"/>
    <x v="17"/>
    <x v="8"/>
    <x v="3"/>
    <s v="REF"/>
    <x v="1"/>
    <x v="5"/>
    <x v="2"/>
    <n v="23"/>
  </r>
  <r>
    <x v="17"/>
    <x v="17"/>
    <x v="8"/>
    <x v="3"/>
    <s v="REF"/>
    <x v="1"/>
    <x v="6"/>
    <x v="0"/>
    <n v="1"/>
  </r>
  <r>
    <x v="17"/>
    <x v="17"/>
    <x v="8"/>
    <x v="3"/>
    <s v="REF"/>
    <x v="1"/>
    <x v="6"/>
    <x v="2"/>
    <n v="1"/>
  </r>
  <r>
    <x v="17"/>
    <x v="17"/>
    <x v="8"/>
    <x v="3"/>
    <s v="REF"/>
    <x v="1"/>
    <x v="0"/>
    <x v="0"/>
    <n v="50"/>
  </r>
  <r>
    <x v="17"/>
    <x v="17"/>
    <x v="8"/>
    <x v="3"/>
    <s v="REF"/>
    <x v="1"/>
    <x v="0"/>
    <x v="2"/>
    <n v="50"/>
  </r>
  <r>
    <x v="17"/>
    <x v="17"/>
    <x v="8"/>
    <x v="3"/>
    <s v="REF"/>
    <x v="2"/>
    <x v="7"/>
    <x v="0"/>
    <n v="8"/>
  </r>
  <r>
    <x v="17"/>
    <x v="17"/>
    <x v="8"/>
    <x v="3"/>
    <s v="REF"/>
    <x v="2"/>
    <x v="7"/>
    <x v="2"/>
    <n v="8"/>
  </r>
  <r>
    <x v="17"/>
    <x v="17"/>
    <x v="8"/>
    <x v="3"/>
    <s v="REF"/>
    <x v="2"/>
    <x v="8"/>
    <x v="0"/>
    <n v="12"/>
  </r>
  <r>
    <x v="17"/>
    <x v="17"/>
    <x v="8"/>
    <x v="3"/>
    <s v="REF"/>
    <x v="2"/>
    <x v="8"/>
    <x v="2"/>
    <n v="12"/>
  </r>
  <r>
    <x v="17"/>
    <x v="17"/>
    <x v="8"/>
    <x v="3"/>
    <s v="REF"/>
    <x v="2"/>
    <x v="4"/>
    <x v="0"/>
    <n v="8"/>
  </r>
  <r>
    <x v="17"/>
    <x v="17"/>
    <x v="8"/>
    <x v="3"/>
    <s v="REF"/>
    <x v="2"/>
    <x v="4"/>
    <x v="2"/>
    <n v="8"/>
  </r>
  <r>
    <x v="17"/>
    <x v="17"/>
    <x v="8"/>
    <x v="3"/>
    <s v="REF"/>
    <x v="2"/>
    <x v="5"/>
    <x v="0"/>
    <n v="38"/>
  </r>
  <r>
    <x v="17"/>
    <x v="17"/>
    <x v="8"/>
    <x v="3"/>
    <s v="REF"/>
    <x v="2"/>
    <x v="5"/>
    <x v="2"/>
    <n v="38"/>
  </r>
  <r>
    <x v="17"/>
    <x v="17"/>
    <x v="8"/>
    <x v="3"/>
    <s v="REF"/>
    <x v="2"/>
    <x v="6"/>
    <x v="0"/>
    <n v="3"/>
  </r>
  <r>
    <x v="17"/>
    <x v="17"/>
    <x v="8"/>
    <x v="3"/>
    <s v="REF"/>
    <x v="2"/>
    <x v="6"/>
    <x v="2"/>
    <n v="3"/>
  </r>
  <r>
    <x v="17"/>
    <x v="17"/>
    <x v="8"/>
    <x v="3"/>
    <s v="REF"/>
    <x v="2"/>
    <x v="0"/>
    <x v="0"/>
    <n v="69"/>
  </r>
  <r>
    <x v="17"/>
    <x v="17"/>
    <x v="8"/>
    <x v="3"/>
    <s v="REF"/>
    <x v="2"/>
    <x v="0"/>
    <x v="2"/>
    <n v="69"/>
  </r>
  <r>
    <x v="17"/>
    <x v="17"/>
    <x v="8"/>
    <x v="3"/>
    <s v="REF"/>
    <x v="0"/>
    <x v="0"/>
    <x v="0"/>
    <n v="119"/>
  </r>
  <r>
    <x v="17"/>
    <x v="17"/>
    <x v="8"/>
    <x v="3"/>
    <s v="REF"/>
    <x v="0"/>
    <x v="0"/>
    <x v="2"/>
    <n v="119"/>
  </r>
  <r>
    <x v="9"/>
    <x v="9"/>
    <x v="3"/>
    <x v="3"/>
    <s v="REF"/>
    <x v="1"/>
    <x v="7"/>
    <x v="0"/>
    <n v="1847"/>
  </r>
  <r>
    <x v="9"/>
    <x v="9"/>
    <x v="3"/>
    <x v="3"/>
    <s v="REF"/>
    <x v="1"/>
    <x v="7"/>
    <x v="2"/>
    <n v="1759"/>
  </r>
  <r>
    <x v="9"/>
    <x v="9"/>
    <x v="3"/>
    <x v="3"/>
    <s v="REF"/>
    <x v="1"/>
    <x v="8"/>
    <x v="0"/>
    <n v="2541"/>
  </r>
  <r>
    <x v="9"/>
    <x v="9"/>
    <x v="3"/>
    <x v="3"/>
    <s v="REF"/>
    <x v="1"/>
    <x v="8"/>
    <x v="2"/>
    <n v="2602"/>
  </r>
  <r>
    <x v="9"/>
    <x v="9"/>
    <x v="3"/>
    <x v="3"/>
    <s v="REF"/>
    <x v="1"/>
    <x v="4"/>
    <x v="0"/>
    <n v="1835"/>
  </r>
  <r>
    <x v="9"/>
    <x v="9"/>
    <x v="3"/>
    <x v="3"/>
    <s v="REF"/>
    <x v="1"/>
    <x v="4"/>
    <x v="2"/>
    <n v="1858"/>
  </r>
  <r>
    <x v="9"/>
    <x v="9"/>
    <x v="3"/>
    <x v="3"/>
    <s v="REF"/>
    <x v="1"/>
    <x v="5"/>
    <x v="0"/>
    <n v="5261"/>
  </r>
  <r>
    <x v="9"/>
    <x v="9"/>
    <x v="3"/>
    <x v="3"/>
    <s v="REF"/>
    <x v="1"/>
    <x v="5"/>
    <x v="2"/>
    <n v="5263"/>
  </r>
  <r>
    <x v="9"/>
    <x v="9"/>
    <x v="3"/>
    <x v="3"/>
    <s v="REF"/>
    <x v="1"/>
    <x v="6"/>
    <x v="0"/>
    <n v="536"/>
  </r>
  <r>
    <x v="9"/>
    <x v="9"/>
    <x v="3"/>
    <x v="3"/>
    <s v="REF"/>
    <x v="1"/>
    <x v="6"/>
    <x v="2"/>
    <n v="536"/>
  </r>
  <r>
    <x v="9"/>
    <x v="9"/>
    <x v="3"/>
    <x v="3"/>
    <s v="REF"/>
    <x v="1"/>
    <x v="0"/>
    <x v="0"/>
    <n v="12020"/>
  </r>
  <r>
    <x v="9"/>
    <x v="9"/>
    <x v="3"/>
    <x v="3"/>
    <s v="REF"/>
    <x v="1"/>
    <x v="0"/>
    <x v="2"/>
    <n v="12018"/>
  </r>
  <r>
    <x v="9"/>
    <x v="9"/>
    <x v="3"/>
    <x v="3"/>
    <s v="REF"/>
    <x v="2"/>
    <x v="7"/>
    <x v="0"/>
    <n v="1831"/>
  </r>
  <r>
    <x v="9"/>
    <x v="9"/>
    <x v="3"/>
    <x v="3"/>
    <s v="REF"/>
    <x v="2"/>
    <x v="7"/>
    <x v="2"/>
    <n v="1764"/>
  </r>
  <r>
    <x v="9"/>
    <x v="9"/>
    <x v="3"/>
    <x v="3"/>
    <s v="REF"/>
    <x v="2"/>
    <x v="8"/>
    <x v="0"/>
    <n v="2552"/>
  </r>
  <r>
    <x v="9"/>
    <x v="9"/>
    <x v="3"/>
    <x v="3"/>
    <s v="REF"/>
    <x v="2"/>
    <x v="8"/>
    <x v="2"/>
    <n v="2588"/>
  </r>
  <r>
    <x v="9"/>
    <x v="9"/>
    <x v="3"/>
    <x v="3"/>
    <s v="REF"/>
    <x v="2"/>
    <x v="4"/>
    <x v="0"/>
    <n v="1791"/>
  </r>
  <r>
    <x v="9"/>
    <x v="9"/>
    <x v="3"/>
    <x v="3"/>
    <s v="REF"/>
    <x v="2"/>
    <x v="4"/>
    <x v="2"/>
    <n v="1817"/>
  </r>
  <r>
    <x v="9"/>
    <x v="9"/>
    <x v="3"/>
    <x v="3"/>
    <s v="REF"/>
    <x v="2"/>
    <x v="5"/>
    <x v="0"/>
    <n v="3967"/>
  </r>
  <r>
    <x v="9"/>
    <x v="9"/>
    <x v="3"/>
    <x v="3"/>
    <s v="REF"/>
    <x v="2"/>
    <x v="5"/>
    <x v="2"/>
    <n v="3970"/>
  </r>
  <r>
    <x v="9"/>
    <x v="9"/>
    <x v="3"/>
    <x v="3"/>
    <s v="REF"/>
    <x v="2"/>
    <x v="6"/>
    <x v="0"/>
    <n v="343"/>
  </r>
  <r>
    <x v="9"/>
    <x v="9"/>
    <x v="3"/>
    <x v="3"/>
    <s v="REF"/>
    <x v="2"/>
    <x v="6"/>
    <x v="2"/>
    <n v="343"/>
  </r>
  <r>
    <x v="9"/>
    <x v="9"/>
    <x v="3"/>
    <x v="3"/>
    <s v="REF"/>
    <x v="2"/>
    <x v="0"/>
    <x v="0"/>
    <n v="10484"/>
  </r>
  <r>
    <x v="9"/>
    <x v="9"/>
    <x v="3"/>
    <x v="3"/>
    <s v="REF"/>
    <x v="2"/>
    <x v="0"/>
    <x v="2"/>
    <n v="10482"/>
  </r>
  <r>
    <x v="9"/>
    <x v="9"/>
    <x v="3"/>
    <x v="3"/>
    <s v="REF"/>
    <x v="0"/>
    <x v="0"/>
    <x v="0"/>
    <n v="22504"/>
  </r>
  <r>
    <x v="9"/>
    <x v="9"/>
    <x v="3"/>
    <x v="3"/>
    <s v="REF"/>
    <x v="0"/>
    <x v="0"/>
    <x v="2"/>
    <n v="22500"/>
  </r>
  <r>
    <x v="11"/>
    <x v="11"/>
    <x v="4"/>
    <x v="3"/>
    <s v="REF"/>
    <x v="1"/>
    <x v="7"/>
    <x v="0"/>
    <n v="3730"/>
  </r>
  <r>
    <x v="11"/>
    <x v="11"/>
    <x v="4"/>
    <x v="3"/>
    <s v="REF"/>
    <x v="1"/>
    <x v="7"/>
    <x v="2"/>
    <n v="3045"/>
  </r>
  <r>
    <x v="11"/>
    <x v="11"/>
    <x v="4"/>
    <x v="3"/>
    <s v="REF"/>
    <x v="1"/>
    <x v="8"/>
    <x v="0"/>
    <n v="5267"/>
  </r>
  <r>
    <x v="11"/>
    <x v="11"/>
    <x v="4"/>
    <x v="3"/>
    <s v="REF"/>
    <x v="1"/>
    <x v="8"/>
    <x v="2"/>
    <n v="4229"/>
  </r>
  <r>
    <x v="11"/>
    <x v="11"/>
    <x v="4"/>
    <x v="3"/>
    <s v="REF"/>
    <x v="1"/>
    <x v="4"/>
    <x v="0"/>
    <n v="3508"/>
  </r>
  <r>
    <x v="11"/>
    <x v="11"/>
    <x v="4"/>
    <x v="3"/>
    <s v="REF"/>
    <x v="1"/>
    <x v="4"/>
    <x v="2"/>
    <n v="2896"/>
  </r>
  <r>
    <x v="11"/>
    <x v="11"/>
    <x v="4"/>
    <x v="3"/>
    <s v="REF"/>
    <x v="1"/>
    <x v="5"/>
    <x v="0"/>
    <n v="10367"/>
  </r>
  <r>
    <x v="11"/>
    <x v="11"/>
    <x v="4"/>
    <x v="3"/>
    <s v="REF"/>
    <x v="1"/>
    <x v="5"/>
    <x v="2"/>
    <n v="8022"/>
  </r>
  <r>
    <x v="11"/>
    <x v="11"/>
    <x v="4"/>
    <x v="3"/>
    <s v="REF"/>
    <x v="1"/>
    <x v="6"/>
    <x v="0"/>
    <n v="854"/>
  </r>
  <r>
    <x v="11"/>
    <x v="11"/>
    <x v="4"/>
    <x v="3"/>
    <s v="REF"/>
    <x v="1"/>
    <x v="6"/>
    <x v="2"/>
    <n v="624"/>
  </r>
  <r>
    <x v="11"/>
    <x v="11"/>
    <x v="4"/>
    <x v="3"/>
    <s v="REF"/>
    <x v="1"/>
    <x v="0"/>
    <x v="0"/>
    <n v="23726"/>
  </r>
  <r>
    <x v="11"/>
    <x v="11"/>
    <x v="4"/>
    <x v="3"/>
    <s v="REF"/>
    <x v="1"/>
    <x v="0"/>
    <x v="2"/>
    <n v="18816"/>
  </r>
  <r>
    <x v="11"/>
    <x v="11"/>
    <x v="4"/>
    <x v="3"/>
    <s v="REF"/>
    <x v="2"/>
    <x v="7"/>
    <x v="0"/>
    <n v="3874"/>
  </r>
  <r>
    <x v="11"/>
    <x v="11"/>
    <x v="4"/>
    <x v="3"/>
    <s v="REF"/>
    <x v="2"/>
    <x v="7"/>
    <x v="2"/>
    <n v="3241"/>
  </r>
  <r>
    <x v="11"/>
    <x v="11"/>
    <x v="4"/>
    <x v="3"/>
    <s v="REF"/>
    <x v="2"/>
    <x v="8"/>
    <x v="0"/>
    <n v="5258"/>
  </r>
  <r>
    <x v="11"/>
    <x v="11"/>
    <x v="4"/>
    <x v="3"/>
    <s v="REF"/>
    <x v="2"/>
    <x v="8"/>
    <x v="2"/>
    <n v="4223"/>
  </r>
  <r>
    <x v="11"/>
    <x v="11"/>
    <x v="4"/>
    <x v="3"/>
    <s v="REF"/>
    <x v="2"/>
    <x v="4"/>
    <x v="0"/>
    <n v="3360"/>
  </r>
  <r>
    <x v="11"/>
    <x v="11"/>
    <x v="4"/>
    <x v="3"/>
    <s v="REF"/>
    <x v="2"/>
    <x v="4"/>
    <x v="2"/>
    <n v="2772"/>
  </r>
  <r>
    <x v="11"/>
    <x v="11"/>
    <x v="4"/>
    <x v="3"/>
    <s v="REF"/>
    <x v="2"/>
    <x v="5"/>
    <x v="0"/>
    <n v="6365"/>
  </r>
  <r>
    <x v="11"/>
    <x v="11"/>
    <x v="4"/>
    <x v="3"/>
    <s v="REF"/>
    <x v="2"/>
    <x v="5"/>
    <x v="2"/>
    <n v="4940"/>
  </r>
  <r>
    <x v="11"/>
    <x v="11"/>
    <x v="4"/>
    <x v="3"/>
    <s v="REF"/>
    <x v="2"/>
    <x v="6"/>
    <x v="0"/>
    <n v="558"/>
  </r>
  <r>
    <x v="11"/>
    <x v="11"/>
    <x v="4"/>
    <x v="3"/>
    <s v="REF"/>
    <x v="2"/>
    <x v="6"/>
    <x v="2"/>
    <n v="412"/>
  </r>
  <r>
    <x v="11"/>
    <x v="11"/>
    <x v="4"/>
    <x v="3"/>
    <s v="REF"/>
    <x v="2"/>
    <x v="0"/>
    <x v="0"/>
    <n v="19415"/>
  </r>
  <r>
    <x v="11"/>
    <x v="11"/>
    <x v="4"/>
    <x v="3"/>
    <s v="REF"/>
    <x v="2"/>
    <x v="0"/>
    <x v="2"/>
    <n v="15588"/>
  </r>
  <r>
    <x v="11"/>
    <x v="11"/>
    <x v="4"/>
    <x v="3"/>
    <s v="REF"/>
    <x v="0"/>
    <x v="0"/>
    <x v="0"/>
    <n v="43141"/>
  </r>
  <r>
    <x v="11"/>
    <x v="11"/>
    <x v="4"/>
    <x v="3"/>
    <s v="REF"/>
    <x v="0"/>
    <x v="0"/>
    <x v="2"/>
    <n v="34404"/>
  </r>
  <r>
    <x v="12"/>
    <x v="12"/>
    <x v="4"/>
    <x v="3"/>
    <s v="REF"/>
    <x v="1"/>
    <x v="7"/>
    <x v="0"/>
    <n v="8130"/>
  </r>
  <r>
    <x v="12"/>
    <x v="12"/>
    <x v="4"/>
    <x v="3"/>
    <s v="REF"/>
    <x v="1"/>
    <x v="7"/>
    <x v="2"/>
    <n v="9166"/>
  </r>
  <r>
    <x v="12"/>
    <x v="12"/>
    <x v="4"/>
    <x v="3"/>
    <s v="REF"/>
    <x v="1"/>
    <x v="8"/>
    <x v="0"/>
    <n v="12250"/>
  </r>
  <r>
    <x v="12"/>
    <x v="12"/>
    <x v="4"/>
    <x v="3"/>
    <s v="REF"/>
    <x v="1"/>
    <x v="8"/>
    <x v="2"/>
    <n v="12306"/>
  </r>
  <r>
    <x v="12"/>
    <x v="12"/>
    <x v="4"/>
    <x v="3"/>
    <s v="REF"/>
    <x v="1"/>
    <x v="4"/>
    <x v="0"/>
    <n v="7699"/>
  </r>
  <r>
    <x v="12"/>
    <x v="12"/>
    <x v="4"/>
    <x v="3"/>
    <s v="REF"/>
    <x v="1"/>
    <x v="4"/>
    <x v="2"/>
    <n v="8144"/>
  </r>
  <r>
    <x v="12"/>
    <x v="12"/>
    <x v="4"/>
    <x v="3"/>
    <s v="REF"/>
    <x v="1"/>
    <x v="5"/>
    <x v="0"/>
    <n v="25552"/>
  </r>
  <r>
    <x v="12"/>
    <x v="12"/>
    <x v="4"/>
    <x v="3"/>
    <s v="REF"/>
    <x v="1"/>
    <x v="5"/>
    <x v="2"/>
    <n v="25565"/>
  </r>
  <r>
    <x v="12"/>
    <x v="12"/>
    <x v="4"/>
    <x v="3"/>
    <s v="REF"/>
    <x v="1"/>
    <x v="6"/>
    <x v="0"/>
    <n v="2963"/>
  </r>
  <r>
    <x v="12"/>
    <x v="12"/>
    <x v="4"/>
    <x v="3"/>
    <s v="REF"/>
    <x v="1"/>
    <x v="6"/>
    <x v="2"/>
    <n v="2970"/>
  </r>
  <r>
    <x v="12"/>
    <x v="12"/>
    <x v="4"/>
    <x v="3"/>
    <s v="REF"/>
    <x v="1"/>
    <x v="0"/>
    <x v="0"/>
    <n v="56594"/>
  </r>
  <r>
    <x v="12"/>
    <x v="12"/>
    <x v="4"/>
    <x v="3"/>
    <s v="REF"/>
    <x v="1"/>
    <x v="0"/>
    <x v="2"/>
    <n v="58151"/>
  </r>
  <r>
    <x v="12"/>
    <x v="12"/>
    <x v="4"/>
    <x v="3"/>
    <s v="REF"/>
    <x v="2"/>
    <x v="7"/>
    <x v="0"/>
    <n v="8224"/>
  </r>
  <r>
    <x v="12"/>
    <x v="12"/>
    <x v="4"/>
    <x v="3"/>
    <s v="REF"/>
    <x v="2"/>
    <x v="7"/>
    <x v="2"/>
    <n v="9306"/>
  </r>
  <r>
    <x v="12"/>
    <x v="12"/>
    <x v="4"/>
    <x v="3"/>
    <s v="REF"/>
    <x v="2"/>
    <x v="8"/>
    <x v="0"/>
    <n v="12292"/>
  </r>
  <r>
    <x v="12"/>
    <x v="12"/>
    <x v="4"/>
    <x v="3"/>
    <s v="REF"/>
    <x v="2"/>
    <x v="8"/>
    <x v="2"/>
    <n v="12310"/>
  </r>
  <r>
    <x v="12"/>
    <x v="12"/>
    <x v="4"/>
    <x v="3"/>
    <s v="REF"/>
    <x v="2"/>
    <x v="4"/>
    <x v="0"/>
    <n v="7687"/>
  </r>
  <r>
    <x v="12"/>
    <x v="12"/>
    <x v="4"/>
    <x v="3"/>
    <s v="REF"/>
    <x v="2"/>
    <x v="4"/>
    <x v="2"/>
    <n v="8111"/>
  </r>
  <r>
    <x v="12"/>
    <x v="12"/>
    <x v="4"/>
    <x v="3"/>
    <s v="REF"/>
    <x v="2"/>
    <x v="5"/>
    <x v="0"/>
    <n v="16405"/>
  </r>
  <r>
    <x v="12"/>
    <x v="12"/>
    <x v="4"/>
    <x v="3"/>
    <s v="REF"/>
    <x v="2"/>
    <x v="5"/>
    <x v="2"/>
    <n v="16472"/>
  </r>
  <r>
    <x v="12"/>
    <x v="12"/>
    <x v="4"/>
    <x v="3"/>
    <s v="REF"/>
    <x v="2"/>
    <x v="6"/>
    <x v="0"/>
    <n v="2046"/>
  </r>
  <r>
    <x v="12"/>
    <x v="12"/>
    <x v="4"/>
    <x v="3"/>
    <s v="REF"/>
    <x v="2"/>
    <x v="6"/>
    <x v="2"/>
    <n v="2045"/>
  </r>
  <r>
    <x v="12"/>
    <x v="12"/>
    <x v="4"/>
    <x v="3"/>
    <s v="REF"/>
    <x v="2"/>
    <x v="0"/>
    <x v="0"/>
    <n v="46654"/>
  </r>
  <r>
    <x v="12"/>
    <x v="12"/>
    <x v="4"/>
    <x v="3"/>
    <s v="REF"/>
    <x v="2"/>
    <x v="0"/>
    <x v="2"/>
    <n v="48244"/>
  </r>
  <r>
    <x v="12"/>
    <x v="12"/>
    <x v="4"/>
    <x v="3"/>
    <s v="REF"/>
    <x v="0"/>
    <x v="0"/>
    <x v="0"/>
    <n v="103248"/>
  </r>
  <r>
    <x v="12"/>
    <x v="12"/>
    <x v="4"/>
    <x v="3"/>
    <s v="REF"/>
    <x v="0"/>
    <x v="0"/>
    <x v="2"/>
    <n v="106395"/>
  </r>
  <r>
    <x v="13"/>
    <x v="13"/>
    <x v="5"/>
    <x v="3"/>
    <s v="REF"/>
    <x v="1"/>
    <x v="7"/>
    <x v="0"/>
    <n v="670"/>
  </r>
  <r>
    <x v="13"/>
    <x v="13"/>
    <x v="5"/>
    <x v="3"/>
    <s v="REF"/>
    <x v="1"/>
    <x v="7"/>
    <x v="2"/>
    <n v="642"/>
  </r>
  <r>
    <x v="13"/>
    <x v="13"/>
    <x v="5"/>
    <x v="3"/>
    <s v="REF"/>
    <x v="1"/>
    <x v="8"/>
    <x v="0"/>
    <n v="1050"/>
  </r>
  <r>
    <x v="13"/>
    <x v="13"/>
    <x v="5"/>
    <x v="3"/>
    <s v="REF"/>
    <x v="1"/>
    <x v="8"/>
    <x v="2"/>
    <n v="1076"/>
  </r>
  <r>
    <x v="13"/>
    <x v="13"/>
    <x v="5"/>
    <x v="3"/>
    <s v="REF"/>
    <x v="1"/>
    <x v="4"/>
    <x v="0"/>
    <n v="903"/>
  </r>
  <r>
    <x v="13"/>
    <x v="13"/>
    <x v="5"/>
    <x v="3"/>
    <s v="REF"/>
    <x v="1"/>
    <x v="4"/>
    <x v="2"/>
    <n v="902"/>
  </r>
  <r>
    <x v="13"/>
    <x v="13"/>
    <x v="5"/>
    <x v="3"/>
    <s v="REF"/>
    <x v="1"/>
    <x v="5"/>
    <x v="0"/>
    <n v="2020"/>
  </r>
  <r>
    <x v="13"/>
    <x v="13"/>
    <x v="5"/>
    <x v="3"/>
    <s v="REF"/>
    <x v="1"/>
    <x v="5"/>
    <x v="2"/>
    <n v="2024"/>
  </r>
  <r>
    <x v="13"/>
    <x v="13"/>
    <x v="5"/>
    <x v="3"/>
    <s v="REF"/>
    <x v="1"/>
    <x v="6"/>
    <x v="0"/>
    <n v="201"/>
  </r>
  <r>
    <x v="13"/>
    <x v="13"/>
    <x v="5"/>
    <x v="3"/>
    <s v="REF"/>
    <x v="1"/>
    <x v="6"/>
    <x v="2"/>
    <n v="201"/>
  </r>
  <r>
    <x v="13"/>
    <x v="13"/>
    <x v="5"/>
    <x v="3"/>
    <s v="REF"/>
    <x v="1"/>
    <x v="0"/>
    <x v="0"/>
    <n v="4844"/>
  </r>
  <r>
    <x v="13"/>
    <x v="13"/>
    <x v="5"/>
    <x v="3"/>
    <s v="REF"/>
    <x v="1"/>
    <x v="0"/>
    <x v="2"/>
    <n v="4845"/>
  </r>
  <r>
    <x v="13"/>
    <x v="13"/>
    <x v="5"/>
    <x v="3"/>
    <s v="REF"/>
    <x v="2"/>
    <x v="7"/>
    <x v="0"/>
    <n v="770"/>
  </r>
  <r>
    <x v="13"/>
    <x v="13"/>
    <x v="5"/>
    <x v="3"/>
    <s v="REF"/>
    <x v="2"/>
    <x v="7"/>
    <x v="2"/>
    <n v="743"/>
  </r>
  <r>
    <x v="13"/>
    <x v="13"/>
    <x v="5"/>
    <x v="3"/>
    <s v="REF"/>
    <x v="2"/>
    <x v="8"/>
    <x v="0"/>
    <n v="1021"/>
  </r>
  <r>
    <x v="13"/>
    <x v="13"/>
    <x v="5"/>
    <x v="3"/>
    <s v="REF"/>
    <x v="2"/>
    <x v="8"/>
    <x v="2"/>
    <n v="1047"/>
  </r>
  <r>
    <x v="13"/>
    <x v="13"/>
    <x v="5"/>
    <x v="3"/>
    <s v="REF"/>
    <x v="2"/>
    <x v="4"/>
    <x v="0"/>
    <n v="764"/>
  </r>
  <r>
    <x v="13"/>
    <x v="13"/>
    <x v="5"/>
    <x v="3"/>
    <s v="REF"/>
    <x v="2"/>
    <x v="4"/>
    <x v="2"/>
    <n v="763"/>
  </r>
  <r>
    <x v="13"/>
    <x v="13"/>
    <x v="5"/>
    <x v="3"/>
    <s v="REF"/>
    <x v="2"/>
    <x v="5"/>
    <x v="0"/>
    <n v="879"/>
  </r>
  <r>
    <x v="13"/>
    <x v="13"/>
    <x v="5"/>
    <x v="3"/>
    <s v="REF"/>
    <x v="2"/>
    <x v="5"/>
    <x v="2"/>
    <n v="874"/>
  </r>
  <r>
    <x v="13"/>
    <x v="13"/>
    <x v="5"/>
    <x v="3"/>
    <s v="REF"/>
    <x v="2"/>
    <x v="6"/>
    <x v="0"/>
    <n v="117"/>
  </r>
  <r>
    <x v="13"/>
    <x v="13"/>
    <x v="5"/>
    <x v="3"/>
    <s v="REF"/>
    <x v="2"/>
    <x v="6"/>
    <x v="2"/>
    <n v="117"/>
  </r>
  <r>
    <x v="13"/>
    <x v="13"/>
    <x v="5"/>
    <x v="3"/>
    <s v="REF"/>
    <x v="2"/>
    <x v="0"/>
    <x v="0"/>
    <n v="3551"/>
  </r>
  <r>
    <x v="13"/>
    <x v="13"/>
    <x v="5"/>
    <x v="3"/>
    <s v="REF"/>
    <x v="2"/>
    <x v="0"/>
    <x v="2"/>
    <n v="3544"/>
  </r>
  <r>
    <x v="13"/>
    <x v="13"/>
    <x v="5"/>
    <x v="3"/>
    <s v="REF"/>
    <x v="0"/>
    <x v="0"/>
    <x v="0"/>
    <n v="8395"/>
  </r>
  <r>
    <x v="13"/>
    <x v="13"/>
    <x v="5"/>
    <x v="3"/>
    <s v="REF"/>
    <x v="0"/>
    <x v="0"/>
    <x v="2"/>
    <n v="8389"/>
  </r>
  <r>
    <x v="14"/>
    <x v="14"/>
    <x v="6"/>
    <x v="3"/>
    <s v="REF"/>
    <x v="1"/>
    <x v="7"/>
    <x v="0"/>
    <n v="3553"/>
  </r>
  <r>
    <x v="14"/>
    <x v="14"/>
    <x v="6"/>
    <x v="3"/>
    <s v="REF"/>
    <x v="1"/>
    <x v="7"/>
    <x v="2"/>
    <n v="3698"/>
  </r>
  <r>
    <x v="14"/>
    <x v="14"/>
    <x v="6"/>
    <x v="3"/>
    <s v="REF"/>
    <x v="1"/>
    <x v="8"/>
    <x v="0"/>
    <n v="4766"/>
  </r>
  <r>
    <x v="14"/>
    <x v="14"/>
    <x v="6"/>
    <x v="3"/>
    <s v="REF"/>
    <x v="1"/>
    <x v="8"/>
    <x v="2"/>
    <n v="4781"/>
  </r>
  <r>
    <x v="14"/>
    <x v="14"/>
    <x v="6"/>
    <x v="3"/>
    <s v="REF"/>
    <x v="1"/>
    <x v="4"/>
    <x v="0"/>
    <n v="4237"/>
  </r>
  <r>
    <x v="14"/>
    <x v="14"/>
    <x v="6"/>
    <x v="3"/>
    <s v="REF"/>
    <x v="1"/>
    <x v="4"/>
    <x v="2"/>
    <n v="4190"/>
  </r>
  <r>
    <x v="14"/>
    <x v="14"/>
    <x v="6"/>
    <x v="3"/>
    <s v="REF"/>
    <x v="1"/>
    <x v="5"/>
    <x v="0"/>
    <n v="12597"/>
  </r>
  <r>
    <x v="14"/>
    <x v="14"/>
    <x v="6"/>
    <x v="3"/>
    <s v="REF"/>
    <x v="1"/>
    <x v="5"/>
    <x v="2"/>
    <n v="12589"/>
  </r>
  <r>
    <x v="14"/>
    <x v="14"/>
    <x v="6"/>
    <x v="3"/>
    <s v="REF"/>
    <x v="1"/>
    <x v="6"/>
    <x v="0"/>
    <n v="1105"/>
  </r>
  <r>
    <x v="14"/>
    <x v="14"/>
    <x v="6"/>
    <x v="3"/>
    <s v="REF"/>
    <x v="1"/>
    <x v="6"/>
    <x v="2"/>
    <n v="1102"/>
  </r>
  <r>
    <x v="14"/>
    <x v="14"/>
    <x v="6"/>
    <x v="3"/>
    <s v="REF"/>
    <x v="1"/>
    <x v="0"/>
    <x v="0"/>
    <n v="26258"/>
  </r>
  <r>
    <x v="14"/>
    <x v="14"/>
    <x v="6"/>
    <x v="3"/>
    <s v="REF"/>
    <x v="1"/>
    <x v="0"/>
    <x v="2"/>
    <n v="26360"/>
  </r>
  <r>
    <x v="14"/>
    <x v="14"/>
    <x v="6"/>
    <x v="3"/>
    <s v="REF"/>
    <x v="2"/>
    <x v="7"/>
    <x v="0"/>
    <n v="3910"/>
  </r>
  <r>
    <x v="14"/>
    <x v="14"/>
    <x v="6"/>
    <x v="3"/>
    <s v="REF"/>
    <x v="2"/>
    <x v="7"/>
    <x v="2"/>
    <n v="4064"/>
  </r>
  <r>
    <x v="14"/>
    <x v="14"/>
    <x v="6"/>
    <x v="3"/>
    <s v="REF"/>
    <x v="2"/>
    <x v="8"/>
    <x v="0"/>
    <n v="4553"/>
  </r>
  <r>
    <x v="14"/>
    <x v="14"/>
    <x v="6"/>
    <x v="3"/>
    <s v="REF"/>
    <x v="2"/>
    <x v="8"/>
    <x v="2"/>
    <n v="4538"/>
  </r>
  <r>
    <x v="14"/>
    <x v="14"/>
    <x v="6"/>
    <x v="3"/>
    <s v="REF"/>
    <x v="2"/>
    <x v="4"/>
    <x v="0"/>
    <n v="3863"/>
  </r>
  <r>
    <x v="14"/>
    <x v="14"/>
    <x v="6"/>
    <x v="3"/>
    <s v="REF"/>
    <x v="2"/>
    <x v="4"/>
    <x v="2"/>
    <n v="3844"/>
  </r>
  <r>
    <x v="14"/>
    <x v="14"/>
    <x v="6"/>
    <x v="3"/>
    <s v="REF"/>
    <x v="2"/>
    <x v="5"/>
    <x v="0"/>
    <n v="6628"/>
  </r>
  <r>
    <x v="14"/>
    <x v="14"/>
    <x v="6"/>
    <x v="3"/>
    <s v="REF"/>
    <x v="2"/>
    <x v="5"/>
    <x v="2"/>
    <n v="6623"/>
  </r>
  <r>
    <x v="14"/>
    <x v="14"/>
    <x v="6"/>
    <x v="3"/>
    <s v="REF"/>
    <x v="2"/>
    <x v="6"/>
    <x v="0"/>
    <n v="664"/>
  </r>
  <r>
    <x v="14"/>
    <x v="14"/>
    <x v="6"/>
    <x v="3"/>
    <s v="REF"/>
    <x v="2"/>
    <x v="6"/>
    <x v="2"/>
    <n v="662"/>
  </r>
  <r>
    <x v="14"/>
    <x v="14"/>
    <x v="6"/>
    <x v="3"/>
    <s v="REF"/>
    <x v="2"/>
    <x v="0"/>
    <x v="0"/>
    <n v="19618"/>
  </r>
  <r>
    <x v="14"/>
    <x v="14"/>
    <x v="6"/>
    <x v="3"/>
    <s v="REF"/>
    <x v="2"/>
    <x v="0"/>
    <x v="2"/>
    <n v="19731"/>
  </r>
  <r>
    <x v="14"/>
    <x v="14"/>
    <x v="6"/>
    <x v="3"/>
    <s v="REF"/>
    <x v="0"/>
    <x v="0"/>
    <x v="0"/>
    <n v="45876"/>
  </r>
  <r>
    <x v="14"/>
    <x v="14"/>
    <x v="6"/>
    <x v="3"/>
    <s v="REF"/>
    <x v="0"/>
    <x v="0"/>
    <x v="2"/>
    <n v="46091"/>
  </r>
  <r>
    <x v="18"/>
    <x v="18"/>
    <x v="6"/>
    <x v="3"/>
    <s v="REF"/>
    <x v="1"/>
    <x v="7"/>
    <x v="0"/>
    <n v="7340"/>
  </r>
  <r>
    <x v="18"/>
    <x v="18"/>
    <x v="6"/>
    <x v="3"/>
    <s v="REF"/>
    <x v="1"/>
    <x v="7"/>
    <x v="2"/>
    <n v="7475"/>
  </r>
  <r>
    <x v="18"/>
    <x v="18"/>
    <x v="6"/>
    <x v="3"/>
    <s v="REF"/>
    <x v="1"/>
    <x v="8"/>
    <x v="0"/>
    <n v="8392"/>
  </r>
  <r>
    <x v="18"/>
    <x v="18"/>
    <x v="6"/>
    <x v="3"/>
    <s v="REF"/>
    <x v="1"/>
    <x v="8"/>
    <x v="2"/>
    <n v="8464"/>
  </r>
  <r>
    <x v="18"/>
    <x v="18"/>
    <x v="6"/>
    <x v="3"/>
    <s v="REF"/>
    <x v="1"/>
    <x v="4"/>
    <x v="0"/>
    <n v="6209"/>
  </r>
  <r>
    <x v="18"/>
    <x v="18"/>
    <x v="6"/>
    <x v="3"/>
    <s v="REF"/>
    <x v="1"/>
    <x v="4"/>
    <x v="2"/>
    <n v="6420"/>
  </r>
  <r>
    <x v="18"/>
    <x v="18"/>
    <x v="6"/>
    <x v="3"/>
    <s v="REF"/>
    <x v="1"/>
    <x v="5"/>
    <x v="0"/>
    <n v="21687"/>
  </r>
  <r>
    <x v="18"/>
    <x v="18"/>
    <x v="6"/>
    <x v="3"/>
    <s v="REF"/>
    <x v="1"/>
    <x v="5"/>
    <x v="2"/>
    <n v="21722"/>
  </r>
  <r>
    <x v="18"/>
    <x v="18"/>
    <x v="6"/>
    <x v="3"/>
    <s v="REF"/>
    <x v="1"/>
    <x v="6"/>
    <x v="0"/>
    <n v="2323"/>
  </r>
  <r>
    <x v="18"/>
    <x v="18"/>
    <x v="6"/>
    <x v="3"/>
    <s v="REF"/>
    <x v="1"/>
    <x v="6"/>
    <x v="2"/>
    <n v="2326"/>
  </r>
  <r>
    <x v="18"/>
    <x v="18"/>
    <x v="6"/>
    <x v="3"/>
    <s v="REF"/>
    <x v="1"/>
    <x v="0"/>
    <x v="0"/>
    <n v="45951"/>
  </r>
  <r>
    <x v="18"/>
    <x v="18"/>
    <x v="6"/>
    <x v="3"/>
    <s v="REF"/>
    <x v="1"/>
    <x v="0"/>
    <x v="2"/>
    <n v="46407"/>
  </r>
  <r>
    <x v="18"/>
    <x v="18"/>
    <x v="6"/>
    <x v="3"/>
    <s v="REF"/>
    <x v="2"/>
    <x v="7"/>
    <x v="0"/>
    <n v="7230"/>
  </r>
  <r>
    <x v="18"/>
    <x v="18"/>
    <x v="6"/>
    <x v="3"/>
    <s v="REF"/>
    <x v="2"/>
    <x v="7"/>
    <x v="2"/>
    <n v="7336"/>
  </r>
  <r>
    <x v="18"/>
    <x v="18"/>
    <x v="6"/>
    <x v="3"/>
    <s v="REF"/>
    <x v="2"/>
    <x v="8"/>
    <x v="0"/>
    <n v="8381"/>
  </r>
  <r>
    <x v="18"/>
    <x v="18"/>
    <x v="6"/>
    <x v="3"/>
    <s v="REF"/>
    <x v="2"/>
    <x v="8"/>
    <x v="2"/>
    <n v="8492"/>
  </r>
  <r>
    <x v="18"/>
    <x v="18"/>
    <x v="6"/>
    <x v="3"/>
    <s v="REF"/>
    <x v="2"/>
    <x v="4"/>
    <x v="0"/>
    <n v="5773"/>
  </r>
  <r>
    <x v="18"/>
    <x v="18"/>
    <x v="6"/>
    <x v="3"/>
    <s v="REF"/>
    <x v="2"/>
    <x v="4"/>
    <x v="2"/>
    <n v="5959"/>
  </r>
  <r>
    <x v="18"/>
    <x v="18"/>
    <x v="6"/>
    <x v="3"/>
    <s v="REF"/>
    <x v="2"/>
    <x v="5"/>
    <x v="0"/>
    <n v="12016"/>
  </r>
  <r>
    <x v="18"/>
    <x v="18"/>
    <x v="6"/>
    <x v="3"/>
    <s v="REF"/>
    <x v="2"/>
    <x v="5"/>
    <x v="2"/>
    <n v="12037"/>
  </r>
  <r>
    <x v="18"/>
    <x v="18"/>
    <x v="6"/>
    <x v="3"/>
    <s v="REF"/>
    <x v="2"/>
    <x v="6"/>
    <x v="0"/>
    <n v="1300"/>
  </r>
  <r>
    <x v="18"/>
    <x v="18"/>
    <x v="6"/>
    <x v="3"/>
    <s v="REF"/>
    <x v="2"/>
    <x v="6"/>
    <x v="2"/>
    <n v="1301"/>
  </r>
  <r>
    <x v="18"/>
    <x v="18"/>
    <x v="6"/>
    <x v="3"/>
    <s v="REF"/>
    <x v="2"/>
    <x v="0"/>
    <x v="0"/>
    <n v="34700"/>
  </r>
  <r>
    <x v="18"/>
    <x v="18"/>
    <x v="6"/>
    <x v="3"/>
    <s v="REF"/>
    <x v="2"/>
    <x v="0"/>
    <x v="2"/>
    <n v="35125"/>
  </r>
  <r>
    <x v="18"/>
    <x v="18"/>
    <x v="6"/>
    <x v="3"/>
    <s v="REF"/>
    <x v="0"/>
    <x v="0"/>
    <x v="0"/>
    <n v="80651"/>
  </r>
  <r>
    <x v="18"/>
    <x v="18"/>
    <x v="6"/>
    <x v="3"/>
    <s v="REF"/>
    <x v="0"/>
    <x v="0"/>
    <x v="2"/>
    <n v="81532"/>
  </r>
  <r>
    <x v="19"/>
    <x v="19"/>
    <x v="9"/>
    <x v="3"/>
    <s v="REF"/>
    <x v="1"/>
    <x v="7"/>
    <x v="0"/>
    <n v="294"/>
  </r>
  <r>
    <x v="19"/>
    <x v="19"/>
    <x v="9"/>
    <x v="3"/>
    <s v="REF"/>
    <x v="1"/>
    <x v="7"/>
    <x v="2"/>
    <n v="298"/>
  </r>
  <r>
    <x v="19"/>
    <x v="19"/>
    <x v="9"/>
    <x v="3"/>
    <s v="REF"/>
    <x v="1"/>
    <x v="8"/>
    <x v="0"/>
    <n v="554"/>
  </r>
  <r>
    <x v="19"/>
    <x v="19"/>
    <x v="9"/>
    <x v="3"/>
    <s v="REF"/>
    <x v="1"/>
    <x v="8"/>
    <x v="2"/>
    <n v="558"/>
  </r>
  <r>
    <x v="19"/>
    <x v="19"/>
    <x v="9"/>
    <x v="3"/>
    <s v="REF"/>
    <x v="1"/>
    <x v="4"/>
    <x v="0"/>
    <n v="540"/>
  </r>
  <r>
    <x v="19"/>
    <x v="19"/>
    <x v="9"/>
    <x v="3"/>
    <s v="REF"/>
    <x v="1"/>
    <x v="4"/>
    <x v="2"/>
    <n v="542"/>
  </r>
  <r>
    <x v="19"/>
    <x v="19"/>
    <x v="9"/>
    <x v="3"/>
    <s v="REF"/>
    <x v="1"/>
    <x v="5"/>
    <x v="0"/>
    <n v="1599"/>
  </r>
  <r>
    <x v="19"/>
    <x v="19"/>
    <x v="9"/>
    <x v="3"/>
    <s v="REF"/>
    <x v="1"/>
    <x v="5"/>
    <x v="2"/>
    <n v="1611"/>
  </r>
  <r>
    <x v="19"/>
    <x v="19"/>
    <x v="9"/>
    <x v="3"/>
    <s v="REF"/>
    <x v="1"/>
    <x v="6"/>
    <x v="0"/>
    <n v="87"/>
  </r>
  <r>
    <x v="19"/>
    <x v="19"/>
    <x v="9"/>
    <x v="3"/>
    <s v="REF"/>
    <x v="1"/>
    <x v="6"/>
    <x v="2"/>
    <n v="89"/>
  </r>
  <r>
    <x v="19"/>
    <x v="19"/>
    <x v="9"/>
    <x v="3"/>
    <s v="REF"/>
    <x v="1"/>
    <x v="0"/>
    <x v="0"/>
    <n v="3074"/>
  </r>
  <r>
    <x v="19"/>
    <x v="19"/>
    <x v="9"/>
    <x v="3"/>
    <s v="REF"/>
    <x v="1"/>
    <x v="0"/>
    <x v="2"/>
    <n v="3098"/>
  </r>
  <r>
    <x v="19"/>
    <x v="19"/>
    <x v="9"/>
    <x v="3"/>
    <s v="REF"/>
    <x v="2"/>
    <x v="7"/>
    <x v="0"/>
    <n v="332"/>
  </r>
  <r>
    <x v="19"/>
    <x v="19"/>
    <x v="9"/>
    <x v="3"/>
    <s v="REF"/>
    <x v="2"/>
    <x v="7"/>
    <x v="2"/>
    <n v="331"/>
  </r>
  <r>
    <x v="19"/>
    <x v="19"/>
    <x v="9"/>
    <x v="3"/>
    <s v="REF"/>
    <x v="2"/>
    <x v="8"/>
    <x v="0"/>
    <n v="609"/>
  </r>
  <r>
    <x v="19"/>
    <x v="19"/>
    <x v="9"/>
    <x v="3"/>
    <s v="REF"/>
    <x v="2"/>
    <x v="8"/>
    <x v="2"/>
    <n v="621"/>
  </r>
  <r>
    <x v="19"/>
    <x v="19"/>
    <x v="9"/>
    <x v="3"/>
    <s v="REF"/>
    <x v="2"/>
    <x v="4"/>
    <x v="0"/>
    <n v="499"/>
  </r>
  <r>
    <x v="19"/>
    <x v="19"/>
    <x v="9"/>
    <x v="3"/>
    <s v="REF"/>
    <x v="2"/>
    <x v="4"/>
    <x v="2"/>
    <n v="502"/>
  </r>
  <r>
    <x v="19"/>
    <x v="19"/>
    <x v="9"/>
    <x v="3"/>
    <s v="REF"/>
    <x v="2"/>
    <x v="5"/>
    <x v="0"/>
    <n v="1553"/>
  </r>
  <r>
    <x v="19"/>
    <x v="19"/>
    <x v="9"/>
    <x v="3"/>
    <s v="REF"/>
    <x v="2"/>
    <x v="5"/>
    <x v="2"/>
    <n v="1566"/>
  </r>
  <r>
    <x v="19"/>
    <x v="19"/>
    <x v="9"/>
    <x v="3"/>
    <s v="REF"/>
    <x v="2"/>
    <x v="6"/>
    <x v="0"/>
    <n v="113"/>
  </r>
  <r>
    <x v="19"/>
    <x v="19"/>
    <x v="9"/>
    <x v="3"/>
    <s v="REF"/>
    <x v="2"/>
    <x v="6"/>
    <x v="2"/>
    <n v="113"/>
  </r>
  <r>
    <x v="19"/>
    <x v="19"/>
    <x v="9"/>
    <x v="3"/>
    <s v="REF"/>
    <x v="2"/>
    <x v="0"/>
    <x v="0"/>
    <n v="3106"/>
  </r>
  <r>
    <x v="19"/>
    <x v="19"/>
    <x v="9"/>
    <x v="3"/>
    <s v="REF"/>
    <x v="2"/>
    <x v="0"/>
    <x v="2"/>
    <n v="3133"/>
  </r>
  <r>
    <x v="19"/>
    <x v="19"/>
    <x v="9"/>
    <x v="3"/>
    <s v="REF"/>
    <x v="0"/>
    <x v="0"/>
    <x v="0"/>
    <n v="6180"/>
  </r>
  <r>
    <x v="19"/>
    <x v="19"/>
    <x v="9"/>
    <x v="3"/>
    <s v="REF"/>
    <x v="0"/>
    <x v="0"/>
    <x v="2"/>
    <n v="6231"/>
  </r>
  <r>
    <x v="20"/>
    <x v="20"/>
    <x v="10"/>
    <x v="3"/>
    <s v="REF"/>
    <x v="1"/>
    <x v="7"/>
    <x v="0"/>
    <n v="2562"/>
  </r>
  <r>
    <x v="20"/>
    <x v="20"/>
    <x v="10"/>
    <x v="3"/>
    <s v="REF"/>
    <x v="1"/>
    <x v="7"/>
    <x v="2"/>
    <n v="2879"/>
  </r>
  <r>
    <x v="20"/>
    <x v="20"/>
    <x v="10"/>
    <x v="3"/>
    <s v="REF"/>
    <x v="1"/>
    <x v="8"/>
    <x v="0"/>
    <n v="3583"/>
  </r>
  <r>
    <x v="20"/>
    <x v="20"/>
    <x v="10"/>
    <x v="3"/>
    <s v="REF"/>
    <x v="1"/>
    <x v="8"/>
    <x v="2"/>
    <n v="3596"/>
  </r>
  <r>
    <x v="20"/>
    <x v="20"/>
    <x v="10"/>
    <x v="3"/>
    <s v="REF"/>
    <x v="1"/>
    <x v="4"/>
    <x v="0"/>
    <n v="2923"/>
  </r>
  <r>
    <x v="20"/>
    <x v="20"/>
    <x v="10"/>
    <x v="3"/>
    <s v="REF"/>
    <x v="1"/>
    <x v="4"/>
    <x v="2"/>
    <n v="3027"/>
  </r>
  <r>
    <x v="20"/>
    <x v="20"/>
    <x v="10"/>
    <x v="3"/>
    <s v="REF"/>
    <x v="1"/>
    <x v="5"/>
    <x v="0"/>
    <n v="10258"/>
  </r>
  <r>
    <x v="20"/>
    <x v="20"/>
    <x v="10"/>
    <x v="3"/>
    <s v="REF"/>
    <x v="1"/>
    <x v="5"/>
    <x v="2"/>
    <n v="10264"/>
  </r>
  <r>
    <x v="20"/>
    <x v="20"/>
    <x v="10"/>
    <x v="3"/>
    <s v="REF"/>
    <x v="1"/>
    <x v="6"/>
    <x v="0"/>
    <n v="1051"/>
  </r>
  <r>
    <x v="20"/>
    <x v="20"/>
    <x v="10"/>
    <x v="3"/>
    <s v="REF"/>
    <x v="1"/>
    <x v="6"/>
    <x v="2"/>
    <n v="1051"/>
  </r>
  <r>
    <x v="20"/>
    <x v="20"/>
    <x v="10"/>
    <x v="3"/>
    <s v="REF"/>
    <x v="1"/>
    <x v="0"/>
    <x v="0"/>
    <n v="20377"/>
  </r>
  <r>
    <x v="20"/>
    <x v="20"/>
    <x v="10"/>
    <x v="3"/>
    <s v="REF"/>
    <x v="1"/>
    <x v="0"/>
    <x v="2"/>
    <n v="20817"/>
  </r>
  <r>
    <x v="20"/>
    <x v="20"/>
    <x v="10"/>
    <x v="3"/>
    <s v="REF"/>
    <x v="2"/>
    <x v="7"/>
    <x v="0"/>
    <n v="2577"/>
  </r>
  <r>
    <x v="20"/>
    <x v="20"/>
    <x v="10"/>
    <x v="3"/>
    <s v="REF"/>
    <x v="2"/>
    <x v="7"/>
    <x v="2"/>
    <n v="2845"/>
  </r>
  <r>
    <x v="20"/>
    <x v="20"/>
    <x v="10"/>
    <x v="3"/>
    <s v="REF"/>
    <x v="2"/>
    <x v="8"/>
    <x v="0"/>
    <n v="3506"/>
  </r>
  <r>
    <x v="20"/>
    <x v="20"/>
    <x v="10"/>
    <x v="3"/>
    <s v="REF"/>
    <x v="2"/>
    <x v="8"/>
    <x v="2"/>
    <n v="3555"/>
  </r>
  <r>
    <x v="20"/>
    <x v="20"/>
    <x v="10"/>
    <x v="3"/>
    <s v="REF"/>
    <x v="2"/>
    <x v="4"/>
    <x v="0"/>
    <n v="2587"/>
  </r>
  <r>
    <x v="20"/>
    <x v="20"/>
    <x v="10"/>
    <x v="3"/>
    <s v="REF"/>
    <x v="2"/>
    <x v="4"/>
    <x v="2"/>
    <n v="2686"/>
  </r>
  <r>
    <x v="20"/>
    <x v="20"/>
    <x v="10"/>
    <x v="3"/>
    <s v="REF"/>
    <x v="2"/>
    <x v="5"/>
    <x v="0"/>
    <n v="4870"/>
  </r>
  <r>
    <x v="20"/>
    <x v="20"/>
    <x v="10"/>
    <x v="3"/>
    <s v="REF"/>
    <x v="2"/>
    <x v="5"/>
    <x v="2"/>
    <n v="4872"/>
  </r>
  <r>
    <x v="20"/>
    <x v="20"/>
    <x v="10"/>
    <x v="3"/>
    <s v="REF"/>
    <x v="2"/>
    <x v="6"/>
    <x v="0"/>
    <n v="370"/>
  </r>
  <r>
    <x v="20"/>
    <x v="20"/>
    <x v="10"/>
    <x v="3"/>
    <s v="REF"/>
    <x v="2"/>
    <x v="6"/>
    <x v="2"/>
    <n v="371"/>
  </r>
  <r>
    <x v="20"/>
    <x v="20"/>
    <x v="10"/>
    <x v="3"/>
    <s v="REF"/>
    <x v="2"/>
    <x v="0"/>
    <x v="0"/>
    <n v="13910"/>
  </r>
  <r>
    <x v="20"/>
    <x v="20"/>
    <x v="10"/>
    <x v="3"/>
    <s v="REF"/>
    <x v="2"/>
    <x v="0"/>
    <x v="2"/>
    <n v="14329"/>
  </r>
  <r>
    <x v="20"/>
    <x v="20"/>
    <x v="10"/>
    <x v="3"/>
    <s v="REF"/>
    <x v="0"/>
    <x v="0"/>
    <x v="0"/>
    <n v="34287"/>
  </r>
  <r>
    <x v="20"/>
    <x v="20"/>
    <x v="10"/>
    <x v="3"/>
    <s v="REF"/>
    <x v="0"/>
    <x v="0"/>
    <x v="2"/>
    <n v="35146"/>
  </r>
  <r>
    <x v="15"/>
    <x v="15"/>
    <x v="7"/>
    <x v="3"/>
    <s v="REF"/>
    <x v="1"/>
    <x v="7"/>
    <x v="0"/>
    <n v="5374"/>
  </r>
  <r>
    <x v="15"/>
    <x v="15"/>
    <x v="7"/>
    <x v="3"/>
    <s v="REF"/>
    <x v="1"/>
    <x v="7"/>
    <x v="2"/>
    <n v="5620"/>
  </r>
  <r>
    <x v="15"/>
    <x v="15"/>
    <x v="7"/>
    <x v="3"/>
    <s v="REF"/>
    <x v="1"/>
    <x v="8"/>
    <x v="0"/>
    <n v="7354"/>
  </r>
  <r>
    <x v="15"/>
    <x v="15"/>
    <x v="7"/>
    <x v="3"/>
    <s v="REF"/>
    <x v="1"/>
    <x v="8"/>
    <x v="2"/>
    <n v="7471"/>
  </r>
  <r>
    <x v="15"/>
    <x v="15"/>
    <x v="7"/>
    <x v="3"/>
    <s v="REF"/>
    <x v="1"/>
    <x v="4"/>
    <x v="0"/>
    <n v="4868"/>
  </r>
  <r>
    <x v="15"/>
    <x v="15"/>
    <x v="7"/>
    <x v="3"/>
    <s v="REF"/>
    <x v="1"/>
    <x v="4"/>
    <x v="2"/>
    <n v="5041"/>
  </r>
  <r>
    <x v="15"/>
    <x v="15"/>
    <x v="7"/>
    <x v="3"/>
    <s v="REF"/>
    <x v="1"/>
    <x v="5"/>
    <x v="0"/>
    <n v="14592"/>
  </r>
  <r>
    <x v="15"/>
    <x v="15"/>
    <x v="7"/>
    <x v="3"/>
    <s v="REF"/>
    <x v="1"/>
    <x v="5"/>
    <x v="2"/>
    <n v="14598"/>
  </r>
  <r>
    <x v="15"/>
    <x v="15"/>
    <x v="7"/>
    <x v="3"/>
    <s v="REF"/>
    <x v="1"/>
    <x v="6"/>
    <x v="0"/>
    <n v="1618"/>
  </r>
  <r>
    <x v="15"/>
    <x v="15"/>
    <x v="7"/>
    <x v="3"/>
    <s v="REF"/>
    <x v="1"/>
    <x v="6"/>
    <x v="2"/>
    <n v="1617"/>
  </r>
  <r>
    <x v="15"/>
    <x v="15"/>
    <x v="7"/>
    <x v="3"/>
    <s v="REF"/>
    <x v="1"/>
    <x v="0"/>
    <x v="0"/>
    <n v="33806"/>
  </r>
  <r>
    <x v="15"/>
    <x v="15"/>
    <x v="7"/>
    <x v="3"/>
    <s v="REF"/>
    <x v="1"/>
    <x v="0"/>
    <x v="2"/>
    <n v="34347"/>
  </r>
  <r>
    <x v="15"/>
    <x v="15"/>
    <x v="7"/>
    <x v="3"/>
    <s v="REF"/>
    <x v="2"/>
    <x v="7"/>
    <x v="0"/>
    <n v="5698"/>
  </r>
  <r>
    <x v="15"/>
    <x v="15"/>
    <x v="7"/>
    <x v="3"/>
    <s v="REF"/>
    <x v="2"/>
    <x v="7"/>
    <x v="2"/>
    <n v="5962"/>
  </r>
  <r>
    <x v="15"/>
    <x v="15"/>
    <x v="7"/>
    <x v="3"/>
    <s v="REF"/>
    <x v="2"/>
    <x v="8"/>
    <x v="0"/>
    <n v="7450"/>
  </r>
  <r>
    <x v="15"/>
    <x v="15"/>
    <x v="7"/>
    <x v="3"/>
    <s v="REF"/>
    <x v="2"/>
    <x v="8"/>
    <x v="2"/>
    <n v="7578"/>
  </r>
  <r>
    <x v="15"/>
    <x v="15"/>
    <x v="7"/>
    <x v="3"/>
    <s v="REF"/>
    <x v="2"/>
    <x v="4"/>
    <x v="0"/>
    <n v="4812"/>
  </r>
  <r>
    <x v="15"/>
    <x v="15"/>
    <x v="7"/>
    <x v="3"/>
    <s v="REF"/>
    <x v="2"/>
    <x v="4"/>
    <x v="2"/>
    <n v="5015"/>
  </r>
  <r>
    <x v="15"/>
    <x v="15"/>
    <x v="7"/>
    <x v="3"/>
    <s v="REF"/>
    <x v="2"/>
    <x v="5"/>
    <x v="0"/>
    <n v="9641"/>
  </r>
  <r>
    <x v="15"/>
    <x v="15"/>
    <x v="7"/>
    <x v="3"/>
    <s v="REF"/>
    <x v="2"/>
    <x v="5"/>
    <x v="2"/>
    <n v="9656"/>
  </r>
  <r>
    <x v="15"/>
    <x v="15"/>
    <x v="7"/>
    <x v="3"/>
    <s v="REF"/>
    <x v="2"/>
    <x v="6"/>
    <x v="0"/>
    <n v="1239"/>
  </r>
  <r>
    <x v="15"/>
    <x v="15"/>
    <x v="7"/>
    <x v="3"/>
    <s v="REF"/>
    <x v="2"/>
    <x v="6"/>
    <x v="2"/>
    <n v="1239"/>
  </r>
  <r>
    <x v="15"/>
    <x v="15"/>
    <x v="7"/>
    <x v="3"/>
    <s v="REF"/>
    <x v="2"/>
    <x v="0"/>
    <x v="0"/>
    <n v="28839"/>
  </r>
  <r>
    <x v="15"/>
    <x v="15"/>
    <x v="7"/>
    <x v="3"/>
    <s v="REF"/>
    <x v="2"/>
    <x v="0"/>
    <x v="2"/>
    <n v="29449"/>
  </r>
  <r>
    <x v="15"/>
    <x v="15"/>
    <x v="7"/>
    <x v="3"/>
    <s v="REF"/>
    <x v="0"/>
    <x v="0"/>
    <x v="0"/>
    <n v="62645"/>
  </r>
  <r>
    <x v="15"/>
    <x v="15"/>
    <x v="7"/>
    <x v="3"/>
    <s v="REF"/>
    <x v="0"/>
    <x v="0"/>
    <x v="2"/>
    <n v="63796"/>
  </r>
  <r>
    <x v="0"/>
    <x v="0"/>
    <x v="0"/>
    <x v="4"/>
    <s v="RET"/>
    <x v="1"/>
    <x v="1"/>
    <x v="3"/>
    <n v="139"/>
  </r>
  <r>
    <x v="0"/>
    <x v="0"/>
    <x v="0"/>
    <x v="4"/>
    <s v="RET"/>
    <x v="1"/>
    <x v="2"/>
    <x v="3"/>
    <n v="163"/>
  </r>
  <r>
    <x v="0"/>
    <x v="0"/>
    <x v="0"/>
    <x v="4"/>
    <s v="RET"/>
    <x v="1"/>
    <x v="3"/>
    <x v="3"/>
    <n v="188"/>
  </r>
  <r>
    <x v="0"/>
    <x v="0"/>
    <x v="0"/>
    <x v="4"/>
    <s v="RET"/>
    <x v="1"/>
    <x v="4"/>
    <x v="3"/>
    <n v="188"/>
  </r>
  <r>
    <x v="0"/>
    <x v="0"/>
    <x v="0"/>
    <x v="4"/>
    <s v="RET"/>
    <x v="1"/>
    <x v="5"/>
    <x v="3"/>
    <n v="343"/>
  </r>
  <r>
    <x v="0"/>
    <x v="0"/>
    <x v="0"/>
    <x v="4"/>
    <s v="RET"/>
    <x v="1"/>
    <x v="6"/>
    <x v="3"/>
    <n v="130"/>
  </r>
  <r>
    <x v="0"/>
    <x v="0"/>
    <x v="0"/>
    <x v="4"/>
    <s v="RET"/>
    <x v="2"/>
    <x v="1"/>
    <x v="3"/>
    <n v="135"/>
  </r>
  <r>
    <x v="0"/>
    <x v="0"/>
    <x v="0"/>
    <x v="4"/>
    <s v="RET"/>
    <x v="2"/>
    <x v="2"/>
    <x v="3"/>
    <n v="175"/>
  </r>
  <r>
    <x v="0"/>
    <x v="0"/>
    <x v="0"/>
    <x v="4"/>
    <s v="RET"/>
    <x v="2"/>
    <x v="3"/>
    <x v="3"/>
    <n v="188"/>
  </r>
  <r>
    <x v="0"/>
    <x v="0"/>
    <x v="0"/>
    <x v="4"/>
    <s v="RET"/>
    <x v="2"/>
    <x v="4"/>
    <x v="3"/>
    <n v="188"/>
  </r>
  <r>
    <x v="0"/>
    <x v="0"/>
    <x v="0"/>
    <x v="4"/>
    <s v="RET"/>
    <x v="2"/>
    <x v="5"/>
    <x v="3"/>
    <n v="307"/>
  </r>
  <r>
    <x v="0"/>
    <x v="0"/>
    <x v="0"/>
    <x v="4"/>
    <s v="RET"/>
    <x v="2"/>
    <x v="6"/>
    <x v="3"/>
    <n v="94"/>
  </r>
  <r>
    <x v="0"/>
    <x v="0"/>
    <x v="0"/>
    <x v="4"/>
    <s v="RET"/>
    <x v="0"/>
    <x v="0"/>
    <x v="3"/>
    <n v="2238"/>
  </r>
  <r>
    <x v="1"/>
    <x v="1"/>
    <x v="0"/>
    <x v="4"/>
    <s v="RET"/>
    <x v="1"/>
    <x v="1"/>
    <x v="3"/>
    <n v="946"/>
  </r>
  <r>
    <x v="1"/>
    <x v="1"/>
    <x v="0"/>
    <x v="4"/>
    <s v="RET"/>
    <x v="1"/>
    <x v="2"/>
    <x v="3"/>
    <n v="1096"/>
  </r>
  <r>
    <x v="1"/>
    <x v="1"/>
    <x v="0"/>
    <x v="4"/>
    <s v="RET"/>
    <x v="1"/>
    <x v="3"/>
    <x v="3"/>
    <n v="1269"/>
  </r>
  <r>
    <x v="1"/>
    <x v="1"/>
    <x v="0"/>
    <x v="4"/>
    <s v="RET"/>
    <x v="1"/>
    <x v="4"/>
    <x v="3"/>
    <n v="1269"/>
  </r>
  <r>
    <x v="1"/>
    <x v="1"/>
    <x v="0"/>
    <x v="4"/>
    <s v="RET"/>
    <x v="1"/>
    <x v="5"/>
    <x v="3"/>
    <n v="2321"/>
  </r>
  <r>
    <x v="1"/>
    <x v="1"/>
    <x v="0"/>
    <x v="4"/>
    <s v="RET"/>
    <x v="1"/>
    <x v="6"/>
    <x v="3"/>
    <n v="879"/>
  </r>
  <r>
    <x v="1"/>
    <x v="1"/>
    <x v="0"/>
    <x v="4"/>
    <s v="RET"/>
    <x v="2"/>
    <x v="1"/>
    <x v="3"/>
    <n v="902"/>
  </r>
  <r>
    <x v="1"/>
    <x v="1"/>
    <x v="0"/>
    <x v="4"/>
    <s v="RET"/>
    <x v="2"/>
    <x v="2"/>
    <x v="3"/>
    <n v="1182"/>
  </r>
  <r>
    <x v="1"/>
    <x v="1"/>
    <x v="0"/>
    <x v="4"/>
    <s v="RET"/>
    <x v="2"/>
    <x v="3"/>
    <x v="3"/>
    <n v="1269"/>
  </r>
  <r>
    <x v="1"/>
    <x v="1"/>
    <x v="0"/>
    <x v="4"/>
    <s v="RET"/>
    <x v="2"/>
    <x v="4"/>
    <x v="3"/>
    <n v="1269"/>
  </r>
  <r>
    <x v="1"/>
    <x v="1"/>
    <x v="0"/>
    <x v="4"/>
    <s v="RET"/>
    <x v="2"/>
    <x v="5"/>
    <x v="3"/>
    <n v="2062"/>
  </r>
  <r>
    <x v="1"/>
    <x v="1"/>
    <x v="0"/>
    <x v="4"/>
    <s v="RET"/>
    <x v="2"/>
    <x v="6"/>
    <x v="3"/>
    <n v="645"/>
  </r>
  <r>
    <x v="1"/>
    <x v="1"/>
    <x v="0"/>
    <x v="4"/>
    <s v="RET"/>
    <x v="0"/>
    <x v="0"/>
    <x v="3"/>
    <n v="15109"/>
  </r>
  <r>
    <x v="2"/>
    <x v="2"/>
    <x v="0"/>
    <x v="4"/>
    <s v="RET"/>
    <x v="1"/>
    <x v="1"/>
    <x v="3"/>
    <n v="818"/>
  </r>
  <r>
    <x v="2"/>
    <x v="2"/>
    <x v="0"/>
    <x v="4"/>
    <s v="RET"/>
    <x v="1"/>
    <x v="2"/>
    <x v="3"/>
    <n v="947"/>
  </r>
  <r>
    <x v="2"/>
    <x v="2"/>
    <x v="0"/>
    <x v="4"/>
    <s v="RET"/>
    <x v="1"/>
    <x v="3"/>
    <x v="3"/>
    <n v="1097"/>
  </r>
  <r>
    <x v="2"/>
    <x v="2"/>
    <x v="0"/>
    <x v="4"/>
    <s v="RET"/>
    <x v="1"/>
    <x v="4"/>
    <x v="3"/>
    <n v="1097"/>
  </r>
  <r>
    <x v="2"/>
    <x v="2"/>
    <x v="0"/>
    <x v="4"/>
    <s v="RET"/>
    <x v="1"/>
    <x v="5"/>
    <x v="3"/>
    <n v="2007"/>
  </r>
  <r>
    <x v="2"/>
    <x v="2"/>
    <x v="0"/>
    <x v="4"/>
    <s v="RET"/>
    <x v="1"/>
    <x v="6"/>
    <x v="3"/>
    <n v="770"/>
  </r>
  <r>
    <x v="2"/>
    <x v="2"/>
    <x v="0"/>
    <x v="4"/>
    <s v="RET"/>
    <x v="2"/>
    <x v="1"/>
    <x v="3"/>
    <n v="781"/>
  </r>
  <r>
    <x v="2"/>
    <x v="2"/>
    <x v="0"/>
    <x v="4"/>
    <s v="RET"/>
    <x v="2"/>
    <x v="2"/>
    <x v="3"/>
    <n v="1022"/>
  </r>
  <r>
    <x v="2"/>
    <x v="2"/>
    <x v="0"/>
    <x v="4"/>
    <s v="RET"/>
    <x v="2"/>
    <x v="3"/>
    <x v="3"/>
    <n v="1097"/>
  </r>
  <r>
    <x v="2"/>
    <x v="2"/>
    <x v="0"/>
    <x v="4"/>
    <s v="RET"/>
    <x v="2"/>
    <x v="4"/>
    <x v="3"/>
    <n v="1097"/>
  </r>
  <r>
    <x v="2"/>
    <x v="2"/>
    <x v="0"/>
    <x v="4"/>
    <s v="RET"/>
    <x v="2"/>
    <x v="5"/>
    <x v="3"/>
    <n v="1786"/>
  </r>
  <r>
    <x v="2"/>
    <x v="2"/>
    <x v="0"/>
    <x v="4"/>
    <s v="RET"/>
    <x v="2"/>
    <x v="6"/>
    <x v="3"/>
    <n v="556"/>
  </r>
  <r>
    <x v="2"/>
    <x v="2"/>
    <x v="0"/>
    <x v="4"/>
    <s v="RET"/>
    <x v="0"/>
    <x v="0"/>
    <x v="3"/>
    <n v="13075"/>
  </r>
  <r>
    <x v="3"/>
    <x v="3"/>
    <x v="1"/>
    <x v="4"/>
    <s v="RET"/>
    <x v="1"/>
    <x v="1"/>
    <x v="1"/>
    <n v="40"/>
  </r>
  <r>
    <x v="3"/>
    <x v="3"/>
    <x v="1"/>
    <x v="4"/>
    <s v="RET"/>
    <x v="1"/>
    <x v="2"/>
    <x v="1"/>
    <n v="64"/>
  </r>
  <r>
    <x v="3"/>
    <x v="3"/>
    <x v="1"/>
    <x v="4"/>
    <s v="RET"/>
    <x v="1"/>
    <x v="3"/>
    <x v="1"/>
    <n v="83"/>
  </r>
  <r>
    <x v="3"/>
    <x v="3"/>
    <x v="1"/>
    <x v="4"/>
    <s v="RET"/>
    <x v="1"/>
    <x v="4"/>
    <x v="1"/>
    <n v="63"/>
  </r>
  <r>
    <x v="3"/>
    <x v="3"/>
    <x v="1"/>
    <x v="4"/>
    <s v="RET"/>
    <x v="1"/>
    <x v="5"/>
    <x v="1"/>
    <n v="129"/>
  </r>
  <r>
    <x v="3"/>
    <x v="3"/>
    <x v="1"/>
    <x v="4"/>
    <s v="RET"/>
    <x v="1"/>
    <x v="6"/>
    <x v="1"/>
    <n v="17"/>
  </r>
  <r>
    <x v="3"/>
    <x v="3"/>
    <x v="1"/>
    <x v="4"/>
    <s v="RET"/>
    <x v="2"/>
    <x v="1"/>
    <x v="1"/>
    <n v="39"/>
  </r>
  <r>
    <x v="3"/>
    <x v="3"/>
    <x v="1"/>
    <x v="4"/>
    <s v="RET"/>
    <x v="2"/>
    <x v="2"/>
    <x v="1"/>
    <n v="54"/>
  </r>
  <r>
    <x v="3"/>
    <x v="3"/>
    <x v="1"/>
    <x v="4"/>
    <s v="RET"/>
    <x v="2"/>
    <x v="3"/>
    <x v="1"/>
    <n v="87"/>
  </r>
  <r>
    <x v="3"/>
    <x v="3"/>
    <x v="1"/>
    <x v="4"/>
    <s v="RET"/>
    <x v="2"/>
    <x v="4"/>
    <x v="1"/>
    <n v="54"/>
  </r>
  <r>
    <x v="3"/>
    <x v="3"/>
    <x v="1"/>
    <x v="4"/>
    <s v="RET"/>
    <x v="2"/>
    <x v="5"/>
    <x v="1"/>
    <n v="111"/>
  </r>
  <r>
    <x v="3"/>
    <x v="3"/>
    <x v="1"/>
    <x v="4"/>
    <s v="RET"/>
    <x v="2"/>
    <x v="6"/>
    <x v="1"/>
    <n v="18"/>
  </r>
  <r>
    <x v="3"/>
    <x v="3"/>
    <x v="1"/>
    <x v="4"/>
    <s v="RET"/>
    <x v="0"/>
    <x v="0"/>
    <x v="1"/>
    <n v="759"/>
  </r>
  <r>
    <x v="4"/>
    <x v="4"/>
    <x v="1"/>
    <x v="4"/>
    <s v="RET"/>
    <x v="1"/>
    <x v="1"/>
    <x v="1"/>
    <n v="37"/>
  </r>
  <r>
    <x v="4"/>
    <x v="4"/>
    <x v="1"/>
    <x v="4"/>
    <s v="RET"/>
    <x v="1"/>
    <x v="2"/>
    <x v="1"/>
    <n v="58"/>
  </r>
  <r>
    <x v="4"/>
    <x v="4"/>
    <x v="1"/>
    <x v="4"/>
    <s v="RET"/>
    <x v="1"/>
    <x v="3"/>
    <x v="1"/>
    <n v="76"/>
  </r>
  <r>
    <x v="4"/>
    <x v="4"/>
    <x v="1"/>
    <x v="4"/>
    <s v="RET"/>
    <x v="1"/>
    <x v="4"/>
    <x v="1"/>
    <n v="57"/>
  </r>
  <r>
    <x v="4"/>
    <x v="4"/>
    <x v="1"/>
    <x v="4"/>
    <s v="RET"/>
    <x v="1"/>
    <x v="5"/>
    <x v="1"/>
    <n v="117"/>
  </r>
  <r>
    <x v="4"/>
    <x v="4"/>
    <x v="1"/>
    <x v="4"/>
    <s v="RET"/>
    <x v="1"/>
    <x v="6"/>
    <x v="1"/>
    <n v="16"/>
  </r>
  <r>
    <x v="4"/>
    <x v="4"/>
    <x v="1"/>
    <x v="4"/>
    <s v="RET"/>
    <x v="2"/>
    <x v="1"/>
    <x v="1"/>
    <n v="36"/>
  </r>
  <r>
    <x v="4"/>
    <x v="4"/>
    <x v="1"/>
    <x v="4"/>
    <s v="RET"/>
    <x v="2"/>
    <x v="2"/>
    <x v="1"/>
    <n v="48"/>
  </r>
  <r>
    <x v="4"/>
    <x v="4"/>
    <x v="1"/>
    <x v="4"/>
    <s v="RET"/>
    <x v="2"/>
    <x v="3"/>
    <x v="1"/>
    <n v="79"/>
  </r>
  <r>
    <x v="4"/>
    <x v="4"/>
    <x v="1"/>
    <x v="4"/>
    <s v="RET"/>
    <x v="2"/>
    <x v="4"/>
    <x v="1"/>
    <n v="50"/>
  </r>
  <r>
    <x v="4"/>
    <x v="4"/>
    <x v="1"/>
    <x v="4"/>
    <s v="RET"/>
    <x v="2"/>
    <x v="5"/>
    <x v="1"/>
    <n v="101"/>
  </r>
  <r>
    <x v="4"/>
    <x v="4"/>
    <x v="1"/>
    <x v="4"/>
    <s v="RET"/>
    <x v="2"/>
    <x v="6"/>
    <x v="1"/>
    <n v="15"/>
  </r>
  <r>
    <x v="4"/>
    <x v="4"/>
    <x v="1"/>
    <x v="4"/>
    <s v="RET"/>
    <x v="0"/>
    <x v="0"/>
    <x v="1"/>
    <n v="690"/>
  </r>
  <r>
    <x v="5"/>
    <x v="5"/>
    <x v="1"/>
    <x v="4"/>
    <s v="RET"/>
    <x v="1"/>
    <x v="1"/>
    <x v="1"/>
    <n v="1154"/>
  </r>
  <r>
    <x v="5"/>
    <x v="5"/>
    <x v="1"/>
    <x v="4"/>
    <s v="RET"/>
    <x v="1"/>
    <x v="2"/>
    <x v="1"/>
    <n v="1827"/>
  </r>
  <r>
    <x v="5"/>
    <x v="5"/>
    <x v="1"/>
    <x v="4"/>
    <s v="RET"/>
    <x v="1"/>
    <x v="3"/>
    <x v="1"/>
    <n v="2382"/>
  </r>
  <r>
    <x v="5"/>
    <x v="5"/>
    <x v="1"/>
    <x v="4"/>
    <s v="RET"/>
    <x v="1"/>
    <x v="4"/>
    <x v="1"/>
    <n v="1790"/>
  </r>
  <r>
    <x v="5"/>
    <x v="5"/>
    <x v="1"/>
    <x v="4"/>
    <s v="RET"/>
    <x v="1"/>
    <x v="5"/>
    <x v="1"/>
    <n v="3701"/>
  </r>
  <r>
    <x v="5"/>
    <x v="5"/>
    <x v="1"/>
    <x v="4"/>
    <s v="RET"/>
    <x v="1"/>
    <x v="6"/>
    <x v="1"/>
    <n v="514"/>
  </r>
  <r>
    <x v="5"/>
    <x v="5"/>
    <x v="1"/>
    <x v="4"/>
    <s v="RET"/>
    <x v="2"/>
    <x v="1"/>
    <x v="1"/>
    <n v="1106"/>
  </r>
  <r>
    <x v="5"/>
    <x v="5"/>
    <x v="1"/>
    <x v="4"/>
    <s v="RET"/>
    <x v="2"/>
    <x v="2"/>
    <x v="1"/>
    <n v="1543"/>
  </r>
  <r>
    <x v="5"/>
    <x v="5"/>
    <x v="1"/>
    <x v="4"/>
    <s v="RET"/>
    <x v="2"/>
    <x v="3"/>
    <x v="1"/>
    <n v="2480"/>
  </r>
  <r>
    <x v="5"/>
    <x v="5"/>
    <x v="1"/>
    <x v="4"/>
    <s v="RET"/>
    <x v="2"/>
    <x v="4"/>
    <x v="1"/>
    <n v="1555"/>
  </r>
  <r>
    <x v="5"/>
    <x v="5"/>
    <x v="1"/>
    <x v="4"/>
    <s v="RET"/>
    <x v="2"/>
    <x v="5"/>
    <x v="1"/>
    <n v="3175"/>
  </r>
  <r>
    <x v="5"/>
    <x v="5"/>
    <x v="1"/>
    <x v="4"/>
    <s v="RET"/>
    <x v="2"/>
    <x v="6"/>
    <x v="1"/>
    <n v="485"/>
  </r>
  <r>
    <x v="5"/>
    <x v="5"/>
    <x v="1"/>
    <x v="4"/>
    <s v="RET"/>
    <x v="0"/>
    <x v="0"/>
    <x v="1"/>
    <n v="21712"/>
  </r>
  <r>
    <x v="6"/>
    <x v="6"/>
    <x v="1"/>
    <x v="4"/>
    <s v="RET"/>
    <x v="1"/>
    <x v="1"/>
    <x v="1"/>
    <n v="565"/>
  </r>
  <r>
    <x v="6"/>
    <x v="6"/>
    <x v="1"/>
    <x v="4"/>
    <s v="RET"/>
    <x v="1"/>
    <x v="2"/>
    <x v="1"/>
    <n v="895"/>
  </r>
  <r>
    <x v="6"/>
    <x v="6"/>
    <x v="1"/>
    <x v="4"/>
    <s v="RET"/>
    <x v="1"/>
    <x v="3"/>
    <x v="1"/>
    <n v="1169"/>
  </r>
  <r>
    <x v="6"/>
    <x v="6"/>
    <x v="1"/>
    <x v="4"/>
    <s v="RET"/>
    <x v="1"/>
    <x v="4"/>
    <x v="1"/>
    <n v="880"/>
  </r>
  <r>
    <x v="6"/>
    <x v="6"/>
    <x v="1"/>
    <x v="4"/>
    <s v="RET"/>
    <x v="1"/>
    <x v="5"/>
    <x v="1"/>
    <n v="1819"/>
  </r>
  <r>
    <x v="6"/>
    <x v="6"/>
    <x v="1"/>
    <x v="4"/>
    <s v="RET"/>
    <x v="1"/>
    <x v="6"/>
    <x v="1"/>
    <n v="253"/>
  </r>
  <r>
    <x v="6"/>
    <x v="6"/>
    <x v="1"/>
    <x v="4"/>
    <s v="RET"/>
    <x v="2"/>
    <x v="1"/>
    <x v="1"/>
    <n v="546"/>
  </r>
  <r>
    <x v="6"/>
    <x v="6"/>
    <x v="1"/>
    <x v="4"/>
    <s v="RET"/>
    <x v="2"/>
    <x v="2"/>
    <x v="1"/>
    <n v="758"/>
  </r>
  <r>
    <x v="6"/>
    <x v="6"/>
    <x v="1"/>
    <x v="4"/>
    <s v="RET"/>
    <x v="2"/>
    <x v="3"/>
    <x v="1"/>
    <n v="1214"/>
  </r>
  <r>
    <x v="6"/>
    <x v="6"/>
    <x v="1"/>
    <x v="4"/>
    <s v="RET"/>
    <x v="2"/>
    <x v="4"/>
    <x v="1"/>
    <n v="766"/>
  </r>
  <r>
    <x v="6"/>
    <x v="6"/>
    <x v="1"/>
    <x v="4"/>
    <s v="RET"/>
    <x v="2"/>
    <x v="5"/>
    <x v="1"/>
    <n v="1562"/>
  </r>
  <r>
    <x v="6"/>
    <x v="6"/>
    <x v="1"/>
    <x v="4"/>
    <s v="RET"/>
    <x v="2"/>
    <x v="6"/>
    <x v="1"/>
    <n v="229"/>
  </r>
  <r>
    <x v="6"/>
    <x v="6"/>
    <x v="1"/>
    <x v="4"/>
    <s v="RET"/>
    <x v="0"/>
    <x v="0"/>
    <x v="1"/>
    <n v="10656"/>
  </r>
  <r>
    <x v="8"/>
    <x v="8"/>
    <x v="3"/>
    <x v="4"/>
    <s v="RET"/>
    <x v="1"/>
    <x v="1"/>
    <x v="1"/>
    <n v="291"/>
  </r>
  <r>
    <x v="8"/>
    <x v="8"/>
    <x v="3"/>
    <x v="4"/>
    <s v="RET"/>
    <x v="1"/>
    <x v="2"/>
    <x v="1"/>
    <n v="460"/>
  </r>
  <r>
    <x v="8"/>
    <x v="8"/>
    <x v="3"/>
    <x v="4"/>
    <s v="RET"/>
    <x v="1"/>
    <x v="3"/>
    <x v="1"/>
    <n v="600"/>
  </r>
  <r>
    <x v="8"/>
    <x v="8"/>
    <x v="3"/>
    <x v="4"/>
    <s v="RET"/>
    <x v="1"/>
    <x v="4"/>
    <x v="1"/>
    <n v="452"/>
  </r>
  <r>
    <x v="8"/>
    <x v="8"/>
    <x v="3"/>
    <x v="4"/>
    <s v="RET"/>
    <x v="1"/>
    <x v="5"/>
    <x v="1"/>
    <n v="933"/>
  </r>
  <r>
    <x v="8"/>
    <x v="8"/>
    <x v="3"/>
    <x v="4"/>
    <s v="RET"/>
    <x v="1"/>
    <x v="6"/>
    <x v="1"/>
    <n v="126"/>
  </r>
  <r>
    <x v="8"/>
    <x v="8"/>
    <x v="3"/>
    <x v="4"/>
    <s v="RET"/>
    <x v="2"/>
    <x v="1"/>
    <x v="1"/>
    <n v="281"/>
  </r>
  <r>
    <x v="8"/>
    <x v="8"/>
    <x v="3"/>
    <x v="4"/>
    <s v="RET"/>
    <x v="2"/>
    <x v="2"/>
    <x v="1"/>
    <n v="388"/>
  </r>
  <r>
    <x v="8"/>
    <x v="8"/>
    <x v="3"/>
    <x v="4"/>
    <s v="RET"/>
    <x v="2"/>
    <x v="3"/>
    <x v="1"/>
    <n v="625"/>
  </r>
  <r>
    <x v="8"/>
    <x v="8"/>
    <x v="3"/>
    <x v="4"/>
    <s v="RET"/>
    <x v="2"/>
    <x v="4"/>
    <x v="1"/>
    <n v="393"/>
  </r>
  <r>
    <x v="8"/>
    <x v="8"/>
    <x v="3"/>
    <x v="4"/>
    <s v="RET"/>
    <x v="2"/>
    <x v="5"/>
    <x v="1"/>
    <n v="800"/>
  </r>
  <r>
    <x v="8"/>
    <x v="8"/>
    <x v="3"/>
    <x v="4"/>
    <s v="RET"/>
    <x v="2"/>
    <x v="6"/>
    <x v="1"/>
    <n v="122"/>
  </r>
  <r>
    <x v="8"/>
    <x v="8"/>
    <x v="3"/>
    <x v="4"/>
    <s v="RET"/>
    <x v="0"/>
    <x v="0"/>
    <x v="1"/>
    <n v="5471"/>
  </r>
  <r>
    <x v="9"/>
    <x v="9"/>
    <x v="3"/>
    <x v="4"/>
    <s v="RET"/>
    <x v="1"/>
    <x v="1"/>
    <x v="1"/>
    <n v="1841"/>
  </r>
  <r>
    <x v="9"/>
    <x v="9"/>
    <x v="3"/>
    <x v="4"/>
    <s v="RET"/>
    <x v="1"/>
    <x v="2"/>
    <x v="1"/>
    <n v="2915"/>
  </r>
  <r>
    <x v="9"/>
    <x v="9"/>
    <x v="3"/>
    <x v="4"/>
    <s v="RET"/>
    <x v="1"/>
    <x v="3"/>
    <x v="1"/>
    <n v="3804"/>
  </r>
  <r>
    <x v="9"/>
    <x v="9"/>
    <x v="3"/>
    <x v="4"/>
    <s v="RET"/>
    <x v="1"/>
    <x v="4"/>
    <x v="1"/>
    <n v="2862"/>
  </r>
  <r>
    <x v="9"/>
    <x v="9"/>
    <x v="3"/>
    <x v="4"/>
    <s v="RET"/>
    <x v="1"/>
    <x v="5"/>
    <x v="1"/>
    <n v="5907"/>
  </r>
  <r>
    <x v="9"/>
    <x v="9"/>
    <x v="3"/>
    <x v="4"/>
    <s v="RET"/>
    <x v="1"/>
    <x v="6"/>
    <x v="1"/>
    <n v="813"/>
  </r>
  <r>
    <x v="9"/>
    <x v="9"/>
    <x v="3"/>
    <x v="4"/>
    <s v="RET"/>
    <x v="2"/>
    <x v="1"/>
    <x v="1"/>
    <n v="1773"/>
  </r>
  <r>
    <x v="9"/>
    <x v="9"/>
    <x v="3"/>
    <x v="4"/>
    <s v="RET"/>
    <x v="2"/>
    <x v="2"/>
    <x v="1"/>
    <n v="2458"/>
  </r>
  <r>
    <x v="9"/>
    <x v="9"/>
    <x v="3"/>
    <x v="4"/>
    <s v="RET"/>
    <x v="2"/>
    <x v="3"/>
    <x v="1"/>
    <n v="3957"/>
  </r>
  <r>
    <x v="9"/>
    <x v="9"/>
    <x v="3"/>
    <x v="4"/>
    <s v="RET"/>
    <x v="2"/>
    <x v="4"/>
    <x v="1"/>
    <n v="2479"/>
  </r>
  <r>
    <x v="9"/>
    <x v="9"/>
    <x v="3"/>
    <x v="4"/>
    <s v="RET"/>
    <x v="2"/>
    <x v="5"/>
    <x v="1"/>
    <n v="5067"/>
  </r>
  <r>
    <x v="9"/>
    <x v="9"/>
    <x v="3"/>
    <x v="4"/>
    <s v="RET"/>
    <x v="2"/>
    <x v="6"/>
    <x v="1"/>
    <n v="778"/>
  </r>
  <r>
    <x v="9"/>
    <x v="9"/>
    <x v="3"/>
    <x v="4"/>
    <s v="RET"/>
    <x v="0"/>
    <x v="0"/>
    <x v="1"/>
    <n v="34654"/>
  </r>
  <r>
    <x v="10"/>
    <x v="10"/>
    <x v="3"/>
    <x v="4"/>
    <s v="RET"/>
    <x v="1"/>
    <x v="1"/>
    <x v="1"/>
    <n v="197"/>
  </r>
  <r>
    <x v="10"/>
    <x v="10"/>
    <x v="3"/>
    <x v="4"/>
    <s v="RET"/>
    <x v="1"/>
    <x v="2"/>
    <x v="1"/>
    <n v="312"/>
  </r>
  <r>
    <x v="10"/>
    <x v="10"/>
    <x v="3"/>
    <x v="4"/>
    <s v="RET"/>
    <x v="1"/>
    <x v="3"/>
    <x v="1"/>
    <n v="408"/>
  </r>
  <r>
    <x v="10"/>
    <x v="10"/>
    <x v="3"/>
    <x v="4"/>
    <s v="RET"/>
    <x v="1"/>
    <x v="4"/>
    <x v="1"/>
    <n v="305"/>
  </r>
  <r>
    <x v="10"/>
    <x v="10"/>
    <x v="3"/>
    <x v="4"/>
    <s v="RET"/>
    <x v="1"/>
    <x v="5"/>
    <x v="1"/>
    <n v="632"/>
  </r>
  <r>
    <x v="10"/>
    <x v="10"/>
    <x v="3"/>
    <x v="4"/>
    <s v="RET"/>
    <x v="1"/>
    <x v="6"/>
    <x v="1"/>
    <n v="86"/>
  </r>
  <r>
    <x v="10"/>
    <x v="10"/>
    <x v="3"/>
    <x v="4"/>
    <s v="RET"/>
    <x v="2"/>
    <x v="1"/>
    <x v="1"/>
    <n v="190"/>
  </r>
  <r>
    <x v="10"/>
    <x v="10"/>
    <x v="3"/>
    <x v="4"/>
    <s v="RET"/>
    <x v="2"/>
    <x v="2"/>
    <x v="1"/>
    <n v="263"/>
  </r>
  <r>
    <x v="10"/>
    <x v="10"/>
    <x v="3"/>
    <x v="4"/>
    <s v="RET"/>
    <x v="2"/>
    <x v="3"/>
    <x v="1"/>
    <n v="425"/>
  </r>
  <r>
    <x v="10"/>
    <x v="10"/>
    <x v="3"/>
    <x v="4"/>
    <s v="RET"/>
    <x v="2"/>
    <x v="4"/>
    <x v="1"/>
    <n v="265"/>
  </r>
  <r>
    <x v="10"/>
    <x v="10"/>
    <x v="3"/>
    <x v="4"/>
    <s v="RET"/>
    <x v="2"/>
    <x v="5"/>
    <x v="1"/>
    <n v="542"/>
  </r>
  <r>
    <x v="10"/>
    <x v="10"/>
    <x v="3"/>
    <x v="4"/>
    <s v="RET"/>
    <x v="2"/>
    <x v="6"/>
    <x v="1"/>
    <n v="83"/>
  </r>
  <r>
    <x v="10"/>
    <x v="10"/>
    <x v="3"/>
    <x v="4"/>
    <s v="RET"/>
    <x v="0"/>
    <x v="0"/>
    <x v="1"/>
    <n v="3708"/>
  </r>
  <r>
    <x v="21"/>
    <x v="21"/>
    <x v="11"/>
    <x v="4"/>
    <s v="RET"/>
    <x v="0"/>
    <x v="0"/>
    <x v="2"/>
    <n v="9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9F9E79-B17C-42F4-A9EE-CB61B92E583A}" name="Tableau croisé dynamique7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29:N47" firstHeaderRow="1" firstDataRow="3" firstDataCol="3" rowPageCount="2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h="1" x="0"/>
        <item h="1" x="1"/>
        <item x="3"/>
        <item h="1" x="2"/>
        <item h="1" x="4"/>
        <item h="1" m="1" x="5"/>
      </items>
    </pivotField>
    <pivotField compact="0" outline="0" showAll="0" defaultSubtotal="0"/>
    <pivotField axis="axisCol" compact="0" outline="0" showAll="0" defaultSubtotal="0">
      <items count="3">
        <item x="1"/>
        <item x="2"/>
        <item h="1" x="0"/>
      </items>
    </pivotField>
    <pivotField axis="axisCol" compact="0" outline="0" showAll="0" defaultSubtotal="0">
      <items count="9">
        <item x="1"/>
        <item x="7"/>
        <item x="2"/>
        <item x="8"/>
        <item x="3"/>
        <item x="4"/>
        <item x="5"/>
        <item x="6"/>
        <item h="1" x="0"/>
      </items>
    </pivotField>
    <pivotField axis="axisPage" compact="0" outline="0" subtotalTop="0" multipleItemSelectionAllowed="1" showAll="0" defaultSubtotal="0">
      <items count="4">
        <item h="1" x="1"/>
        <item x="2"/>
        <item h="1" x="0"/>
        <item h="1" x="3"/>
      </items>
    </pivotField>
    <pivotField dataField="1" compact="0" outline="0" showAll="0" defaultSubtotal="0"/>
  </pivotFields>
  <rowFields count="3">
    <field x="0"/>
    <field x="1"/>
    <field x="2"/>
  </rowFields>
  <rowItems count="16">
    <i>
      <x v="1"/>
      <x v="8"/>
      <x v="1"/>
    </i>
    <i>
      <x v="5"/>
      <x v="13"/>
      <x v="2"/>
    </i>
    <i>
      <x v="6"/>
      <x v="19"/>
      <x v="2"/>
    </i>
    <i>
      <x v="7"/>
      <x v="3"/>
      <x v="3"/>
    </i>
    <i>
      <x v="8"/>
      <x v="17"/>
      <x v="4"/>
    </i>
    <i>
      <x v="9"/>
      <x v="18"/>
      <x v="4"/>
    </i>
    <i>
      <x v="11"/>
      <x v="6"/>
      <x v="5"/>
    </i>
    <i>
      <x v="13"/>
      <x v="23"/>
      <x v="7"/>
    </i>
    <i>
      <x v="14"/>
      <x v="1"/>
      <x v="7"/>
    </i>
    <i>
      <x v="15"/>
      <x v="7"/>
      <x v="8"/>
    </i>
    <i>
      <x v="16"/>
      <x v="4"/>
      <x v="10"/>
    </i>
    <i>
      <x v="17"/>
      <x v="11"/>
      <x v="10"/>
    </i>
    <i>
      <x v="18"/>
      <x v="20"/>
      <x v="6"/>
    </i>
    <i>
      <x v="19"/>
      <x/>
      <x/>
    </i>
    <i>
      <x v="20"/>
      <x v="24"/>
      <x v="9"/>
    </i>
    <i t="grand">
      <x/>
    </i>
  </rowItems>
  <colFields count="2">
    <field x="5"/>
    <field x="6"/>
  </colFields>
  <colItems count="11">
    <i>
      <x/>
      <x v="1"/>
    </i>
    <i r="1">
      <x v="3"/>
    </i>
    <i r="1">
      <x v="5"/>
    </i>
    <i r="1">
      <x v="6"/>
    </i>
    <i r="1">
      <x v="7"/>
    </i>
    <i>
      <x v="1"/>
      <x v="1"/>
    </i>
    <i r="1">
      <x v="3"/>
    </i>
    <i r="1">
      <x v="5"/>
    </i>
    <i r="1">
      <x v="6"/>
    </i>
    <i r="1">
      <x v="7"/>
    </i>
    <i t="grand">
      <x/>
    </i>
  </colItems>
  <pageFields count="2">
    <pageField fld="3" hier="-1"/>
    <pageField fld="7" hier="-1"/>
  </pageFields>
  <dataFields count="1">
    <dataField name="Somme de NbPersonnes" fld="8" showDataAs="percentOfRow" baseField="2" baseItem="2" numFmtId="10"/>
  </dataFields>
  <formats count="4">
    <format dxfId="14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  <format dxfId="13">
      <pivotArea outline="0" fieldPosition="0">
        <references count="1">
          <reference field="4294967294" count="1">
            <x v="0"/>
          </reference>
        </references>
      </pivotArea>
    </format>
    <format dxfId="12">
      <pivotArea field="2" grandCol="1" outline="0" axis="axisRow" fieldPosition="2">
        <references count="3">
          <reference field="0" count="1" selected="0">
            <x v="13"/>
          </reference>
          <reference field="1" count="1" selected="0">
            <x v="23"/>
          </reference>
          <reference field="2" count="1" selected="0">
            <x v="7"/>
          </reference>
        </references>
      </pivotArea>
    </format>
    <format dxfId="11">
      <pivotArea field="2" grandCol="1" outline="0" axis="axisRow" fieldPosition="2">
        <references count="3">
          <reference field="0" count="1" selected="0">
            <x v="20"/>
          </reference>
          <reference field="1" count="1" selected="0">
            <x v="24"/>
          </reference>
          <reference field="2" count="1" selected="0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CF8BEB-413C-42A4-9EDD-3FEFD101CE75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4:N22" firstHeaderRow="1" firstDataRow="3" firstDataCol="3" rowPageCount="2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h="1" x="0"/>
        <item h="1" x="1"/>
        <item x="3"/>
        <item h="1" x="2"/>
        <item h="1" x="4"/>
        <item h="1" m="1" x="5"/>
      </items>
    </pivotField>
    <pivotField compact="0" outline="0" showAll="0" defaultSubtotal="0"/>
    <pivotField axis="axisCol" compact="0" outline="0" showAll="0" defaultSubtotal="0">
      <items count="3">
        <item x="1"/>
        <item x="2"/>
        <item h="1" x="0"/>
      </items>
    </pivotField>
    <pivotField axis="axisCol" compact="0" outline="0" showAll="0" defaultSubtotal="0">
      <items count="9">
        <item x="1"/>
        <item x="7"/>
        <item x="2"/>
        <item x="8"/>
        <item x="3"/>
        <item x="4"/>
        <item x="5"/>
        <item x="6"/>
        <item h="1" x="0"/>
      </items>
    </pivotField>
    <pivotField axis="axisPage" compact="0" outline="0" subtotalTop="0" multipleItemSelectionAllowed="1" showAll="0" defaultSubtotal="0">
      <items count="4">
        <item h="1" x="1"/>
        <item x="2"/>
        <item h="1" x="0"/>
        <item h="1" x="3"/>
      </items>
    </pivotField>
    <pivotField dataField="1" compact="0" outline="0" showAll="0" defaultSubtotal="0"/>
  </pivotFields>
  <rowFields count="3">
    <field x="0"/>
    <field x="1"/>
    <field x="2"/>
  </rowFields>
  <rowItems count="16">
    <i>
      <x v="1"/>
      <x v="8"/>
      <x v="1"/>
    </i>
    <i>
      <x v="5"/>
      <x v="13"/>
      <x v="2"/>
    </i>
    <i>
      <x v="6"/>
      <x v="19"/>
      <x v="2"/>
    </i>
    <i>
      <x v="7"/>
      <x v="3"/>
      <x v="3"/>
    </i>
    <i>
      <x v="8"/>
      <x v="17"/>
      <x v="4"/>
    </i>
    <i>
      <x v="9"/>
      <x v="18"/>
      <x v="4"/>
    </i>
    <i>
      <x v="11"/>
      <x v="6"/>
      <x v="5"/>
    </i>
    <i>
      <x v="13"/>
      <x v="23"/>
      <x v="7"/>
    </i>
    <i>
      <x v="14"/>
      <x v="1"/>
      <x v="7"/>
    </i>
    <i>
      <x v="15"/>
      <x v="7"/>
      <x v="8"/>
    </i>
    <i>
      <x v="16"/>
      <x v="4"/>
      <x v="10"/>
    </i>
    <i>
      <x v="17"/>
      <x v="11"/>
      <x v="10"/>
    </i>
    <i>
      <x v="18"/>
      <x v="20"/>
      <x v="6"/>
    </i>
    <i>
      <x v="19"/>
      <x/>
      <x/>
    </i>
    <i>
      <x v="20"/>
      <x v="24"/>
      <x v="9"/>
    </i>
    <i t="grand">
      <x/>
    </i>
  </rowItems>
  <colFields count="2">
    <field x="6"/>
    <field x="5"/>
  </colFields>
  <colItems count="11">
    <i>
      <x v="1"/>
      <x/>
    </i>
    <i r="1">
      <x v="1"/>
    </i>
    <i>
      <x v="3"/>
      <x/>
    </i>
    <i r="1">
      <x v="1"/>
    </i>
    <i>
      <x v="5"/>
      <x/>
    </i>
    <i r="1">
      <x v="1"/>
    </i>
    <i>
      <x v="6"/>
      <x/>
    </i>
    <i r="1">
      <x v="1"/>
    </i>
    <i>
      <x v="7"/>
      <x/>
    </i>
    <i r="1">
      <x v="1"/>
    </i>
    <i t="grand">
      <x/>
    </i>
  </colItems>
  <pageFields count="2">
    <pageField fld="3" hier="-1"/>
    <pageField fld="7" hier="-1"/>
  </pageFields>
  <dataFields count="1">
    <dataField name="Somme de NbPersonnes" fld="8" baseField="0" baseItem="0" numFmtId="3"/>
  </dataFields>
  <formats count="2">
    <format dxfId="16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  <format dxfId="15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5" selected="0">
            <x v="0"/>
            <x v="1"/>
            <x v="3"/>
            <x v="4"/>
            <x v="6"/>
            <x v="7"/>
            <x v="8"/>
            <x v="11"/>
            <x v="13"/>
            <x v="17"/>
            <x v="18"/>
            <x v="19"/>
            <x v="20"/>
            <x v="23"/>
            <x v="24"/>
          </reference>
          <reference field="2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EB3042-3C4F-4AC8-8A43-59C45CF982D9}" name="Tableau croisé dynamique3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15:P21" firstHeaderRow="1" firstDataRow="3" firstDataCol="3" rowPageCount="1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h="1" x="0"/>
        <item x="1"/>
        <item h="1" x="3"/>
        <item h="1" x="2"/>
        <item h="1" x="4"/>
        <item h="1" m="1" x="5"/>
      </items>
    </pivotField>
    <pivotField compact="0" outline="0" showAll="0" defaultSubtotal="0"/>
    <pivotField axis="axisCol" compact="0" outline="0" showAll="0" defaultSubtotal="0">
      <items count="3">
        <item x="1"/>
        <item x="2"/>
        <item h="1" x="0"/>
      </items>
    </pivotField>
    <pivotField axis="axisCol" compact="0" outline="0" showAll="0" defaultSubtotal="0">
      <items count="9">
        <item x="1"/>
        <item x="7"/>
        <item x="2"/>
        <item x="8"/>
        <item x="3"/>
        <item x="4"/>
        <item x="5"/>
        <item x="6"/>
        <item h="1" x="0"/>
      </items>
    </pivotField>
    <pivotField compact="0" outline="0" subtotalTop="0" showAll="0" defaultSubtotal="0"/>
    <pivotField dataField="1" compact="0" outline="0" showAll="0" defaultSubtotal="0"/>
  </pivotFields>
  <rowFields count="3">
    <field x="0"/>
    <field x="1"/>
    <field x="2"/>
  </rowFields>
  <rowItems count="4">
    <i>
      <x/>
      <x v="16"/>
      <x v="1"/>
    </i>
    <i>
      <x v="1"/>
      <x v="8"/>
      <x v="1"/>
    </i>
    <i>
      <x v="2"/>
      <x v="5"/>
      <x v="1"/>
    </i>
    <i t="grand">
      <x/>
    </i>
  </rowItems>
  <colFields count="2">
    <field x="5"/>
    <field x="6"/>
  </colFields>
  <colItems count="13">
    <i>
      <x/>
      <x/>
    </i>
    <i r="1">
      <x v="2"/>
    </i>
    <i r="1">
      <x v="4"/>
    </i>
    <i r="1">
      <x v="5"/>
    </i>
    <i r="1">
      <x v="6"/>
    </i>
    <i r="1">
      <x v="7"/>
    </i>
    <i>
      <x v="1"/>
      <x/>
    </i>
    <i r="1">
      <x v="2"/>
    </i>
    <i r="1">
      <x v="4"/>
    </i>
    <i r="1">
      <x v="5"/>
    </i>
    <i r="1">
      <x v="6"/>
    </i>
    <i r="1">
      <x v="7"/>
    </i>
    <i t="grand">
      <x/>
    </i>
  </colItems>
  <pageFields count="1">
    <pageField fld="3" hier="-1"/>
  </pageFields>
  <dataFields count="1">
    <dataField name="Somme de NbPersonnes" fld="8" showDataAs="percentOfRow" baseField="2" baseItem="1" numFmtId="10"/>
  </dataFields>
  <formats count="2">
    <format dxfId="9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  <format dxfId="8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E6D7E2-6C52-4308-B423-6920AEEB7863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4:P10" firstHeaderRow="1" firstDataRow="3" firstDataCol="3" rowPageCount="1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h="1" x="0"/>
        <item x="1"/>
        <item h="1" x="3"/>
        <item h="1" x="2"/>
        <item h="1" x="4"/>
        <item h="1" m="1" x="5"/>
      </items>
    </pivotField>
    <pivotField compact="0" outline="0" showAll="0" defaultSubtotal="0"/>
    <pivotField axis="axisCol" compact="0" outline="0" showAll="0" defaultSubtotal="0">
      <items count="3">
        <item x="1"/>
        <item x="2"/>
        <item h="1" x="0"/>
      </items>
    </pivotField>
    <pivotField axis="axisCol" compact="0" outline="0" showAll="0" defaultSubtotal="0">
      <items count="9">
        <item x="1"/>
        <item x="7"/>
        <item x="2"/>
        <item x="8"/>
        <item x="3"/>
        <item x="4"/>
        <item x="5"/>
        <item x="6"/>
        <item h="1" x="0"/>
      </items>
    </pivotField>
    <pivotField compact="0" outline="0" subtotalTop="0" showAll="0" defaultSubtotal="0"/>
    <pivotField dataField="1" compact="0" outline="0" showAll="0" defaultSubtotal="0"/>
  </pivotFields>
  <rowFields count="3">
    <field x="0"/>
    <field x="1"/>
    <field x="2"/>
  </rowFields>
  <rowItems count="4">
    <i>
      <x/>
      <x v="16"/>
      <x v="1"/>
    </i>
    <i>
      <x v="1"/>
      <x v="8"/>
      <x v="1"/>
    </i>
    <i>
      <x v="2"/>
      <x v="5"/>
      <x v="1"/>
    </i>
    <i t="grand">
      <x/>
    </i>
  </rowItems>
  <colFields count="2">
    <field x="5"/>
    <field x="6"/>
  </colFields>
  <colItems count="13">
    <i>
      <x/>
      <x/>
    </i>
    <i r="1">
      <x v="2"/>
    </i>
    <i r="1">
      <x v="4"/>
    </i>
    <i r="1">
      <x v="5"/>
    </i>
    <i r="1">
      <x v="6"/>
    </i>
    <i r="1">
      <x v="7"/>
    </i>
    <i>
      <x v="1"/>
      <x/>
    </i>
    <i r="1">
      <x v="2"/>
    </i>
    <i r="1">
      <x v="4"/>
    </i>
    <i r="1">
      <x v="5"/>
    </i>
    <i r="1">
      <x v="6"/>
    </i>
    <i r="1">
      <x v="7"/>
    </i>
    <i t="grand">
      <x/>
    </i>
  </colItems>
  <pageFields count="1">
    <pageField fld="3" hier="-1"/>
  </pageFields>
  <dataFields count="1">
    <dataField name="Somme de NbPersonnes" fld="8" baseField="0" baseItem="0" numFmtId="3"/>
  </dataFields>
  <formats count="1">
    <format dxfId="10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B26347-32EC-4389-9DFE-F7511C9DAF47}" name="Tableau croisé dynamique4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22:P35" firstHeaderRow="1" firstDataRow="3" firstDataCol="3" rowPageCount="1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h="1" x="0"/>
        <item h="1" x="1"/>
        <item h="1" x="3"/>
        <item h="1" x="2"/>
        <item x="4"/>
        <item h="1" m="1" x="5"/>
      </items>
    </pivotField>
    <pivotField compact="0" outline="0" showAll="0" defaultSubtotal="0"/>
    <pivotField axis="axisCol" compact="0" outline="0" showAll="0" defaultSubtotal="0">
      <items count="3">
        <item x="1"/>
        <item x="2"/>
        <item h="1" x="0"/>
      </items>
    </pivotField>
    <pivotField axis="axisCol" compact="0" outline="0" showAll="0" defaultSubtotal="0">
      <items count="9">
        <item x="1"/>
        <item x="7"/>
        <item x="2"/>
        <item x="8"/>
        <item x="3"/>
        <item x="4"/>
        <item x="5"/>
        <item x="6"/>
        <item h="1" x="0"/>
      </items>
    </pivotField>
    <pivotField compact="0" outline="0" subtotalTop="0" showAll="0" defaultSubtotal="0"/>
    <pivotField dataField="1" compact="0" outline="0" showAll="0" defaultSubtotal="0"/>
  </pivotFields>
  <rowFields count="3">
    <field x="0"/>
    <field x="1"/>
    <field x="2"/>
  </rowFields>
  <rowItems count="11">
    <i>
      <x/>
      <x v="16"/>
      <x v="1"/>
    </i>
    <i>
      <x v="1"/>
      <x v="8"/>
      <x v="1"/>
    </i>
    <i>
      <x v="2"/>
      <x v="5"/>
      <x v="1"/>
    </i>
    <i>
      <x v="3"/>
      <x v="14"/>
      <x v="2"/>
    </i>
    <i>
      <x v="4"/>
      <x v="12"/>
      <x v="2"/>
    </i>
    <i>
      <x v="5"/>
      <x v="13"/>
      <x v="2"/>
    </i>
    <i>
      <x v="6"/>
      <x v="19"/>
      <x v="2"/>
    </i>
    <i>
      <x v="10"/>
      <x v="2"/>
      <x v="5"/>
    </i>
    <i>
      <x v="11"/>
      <x v="6"/>
      <x v="5"/>
    </i>
    <i>
      <x v="12"/>
      <x v="15"/>
      <x v="5"/>
    </i>
    <i t="grand">
      <x/>
    </i>
  </rowItems>
  <colFields count="2">
    <field x="5"/>
    <field x="6"/>
  </colFields>
  <colItems count="13">
    <i>
      <x/>
      <x/>
    </i>
    <i r="1">
      <x v="2"/>
    </i>
    <i r="1">
      <x v="4"/>
    </i>
    <i r="1">
      <x v="5"/>
    </i>
    <i r="1">
      <x v="6"/>
    </i>
    <i r="1">
      <x v="7"/>
    </i>
    <i>
      <x v="1"/>
      <x/>
    </i>
    <i r="1">
      <x v="2"/>
    </i>
    <i r="1">
      <x v="4"/>
    </i>
    <i r="1">
      <x v="5"/>
    </i>
    <i r="1">
      <x v="6"/>
    </i>
    <i r="1">
      <x v="7"/>
    </i>
    <i t="grand">
      <x/>
    </i>
  </colItems>
  <pageFields count="1">
    <pageField fld="3" hier="-1"/>
  </pageFields>
  <dataFields count="1">
    <dataField name="Somme de NbPersonnes" fld="8" showDataAs="percentOfRow" baseField="2" baseItem="2" numFmtId="10"/>
  </dataFields>
  <formats count="2">
    <format dxfId="6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FD4659F-D33A-453E-91CE-C50A993BE8EC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4:P17" firstHeaderRow="1" firstDataRow="3" firstDataCol="3" rowPageCount="1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h="1" x="0"/>
        <item h="1" x="1"/>
        <item h="1" x="3"/>
        <item h="1" x="2"/>
        <item x="4"/>
        <item h="1" m="1" x="5"/>
      </items>
    </pivotField>
    <pivotField compact="0" outline="0" showAll="0" defaultSubtotal="0"/>
    <pivotField axis="axisCol" compact="0" outline="0" showAll="0" defaultSubtotal="0">
      <items count="3">
        <item x="1"/>
        <item x="2"/>
        <item h="1" x="0"/>
      </items>
    </pivotField>
    <pivotField axis="axisCol" compact="0" outline="0" showAll="0" defaultSubtotal="0">
      <items count="9">
        <item x="1"/>
        <item x="7"/>
        <item x="2"/>
        <item x="8"/>
        <item x="3"/>
        <item x="4"/>
        <item x="5"/>
        <item x="6"/>
        <item h="1" x="0"/>
      </items>
    </pivotField>
    <pivotField compact="0" outline="0" subtotalTop="0" showAll="0" defaultSubtotal="0"/>
    <pivotField dataField="1" compact="0" outline="0" showAll="0" defaultSubtotal="0"/>
  </pivotFields>
  <rowFields count="3">
    <field x="0"/>
    <field x="1"/>
    <field x="2"/>
  </rowFields>
  <rowItems count="11">
    <i>
      <x/>
      <x v="16"/>
      <x v="1"/>
    </i>
    <i>
      <x v="1"/>
      <x v="8"/>
      <x v="1"/>
    </i>
    <i>
      <x v="2"/>
      <x v="5"/>
      <x v="1"/>
    </i>
    <i>
      <x v="3"/>
      <x v="14"/>
      <x v="2"/>
    </i>
    <i>
      <x v="4"/>
      <x v="12"/>
      <x v="2"/>
    </i>
    <i>
      <x v="5"/>
      <x v="13"/>
      <x v="2"/>
    </i>
    <i>
      <x v="6"/>
      <x v="19"/>
      <x v="2"/>
    </i>
    <i>
      <x v="10"/>
      <x v="2"/>
      <x v="5"/>
    </i>
    <i>
      <x v="11"/>
      <x v="6"/>
      <x v="5"/>
    </i>
    <i>
      <x v="12"/>
      <x v="15"/>
      <x v="5"/>
    </i>
    <i t="grand">
      <x/>
    </i>
  </rowItems>
  <colFields count="2">
    <field x="5"/>
    <field x="6"/>
  </colFields>
  <colItems count="13">
    <i>
      <x/>
      <x/>
    </i>
    <i r="1">
      <x v="2"/>
    </i>
    <i r="1">
      <x v="4"/>
    </i>
    <i r="1">
      <x v="5"/>
    </i>
    <i r="1">
      <x v="6"/>
    </i>
    <i r="1">
      <x v="7"/>
    </i>
    <i>
      <x v="1"/>
      <x/>
    </i>
    <i r="1">
      <x v="2"/>
    </i>
    <i r="1">
      <x v="4"/>
    </i>
    <i r="1">
      <x v="5"/>
    </i>
    <i r="1">
      <x v="6"/>
    </i>
    <i r="1">
      <x v="7"/>
    </i>
    <i t="grand">
      <x/>
    </i>
  </colItems>
  <pageFields count="1">
    <pageField fld="3" hier="-1"/>
  </pageFields>
  <dataFields count="1">
    <dataField name="Somme de NbPersonnes" fld="8" baseField="0" baseItem="0" numFmtId="3"/>
  </dataFields>
  <formats count="1">
    <format dxfId="7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BCA459-872D-4BB3-ADDF-3B20F8B0E6D4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4:P10" firstHeaderRow="1" firstDataRow="3" firstDataCol="3" rowPageCount="1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h="1" x="0"/>
        <item h="1" x="1"/>
        <item h="1" x="3"/>
        <item x="2"/>
        <item h="1" x="4"/>
        <item h="1" m="1" x="5"/>
      </items>
    </pivotField>
    <pivotField compact="0" outline="0" showAll="0" defaultSubtotal="0"/>
    <pivotField axis="axisCol" compact="0" outline="0" showAll="0" defaultSubtotal="0">
      <items count="3">
        <item x="1"/>
        <item x="2"/>
        <item h="1" x="0"/>
      </items>
    </pivotField>
    <pivotField axis="axisCol" compact="0" outline="0" showAll="0" defaultSubtotal="0">
      <items count="9">
        <item x="1"/>
        <item x="7"/>
        <item x="2"/>
        <item x="8"/>
        <item x="3"/>
        <item x="4"/>
        <item x="5"/>
        <item x="6"/>
        <item h="1" x="0"/>
      </items>
    </pivotField>
    <pivotField compact="0" outline="0" subtotalTop="0" showAll="0" defaultSubtotal="0"/>
    <pivotField dataField="1" compact="0" outline="0" showAll="0" defaultSubtotal="0"/>
  </pivotFields>
  <rowFields count="3">
    <field x="0"/>
    <field x="1"/>
    <field x="2"/>
  </rowFields>
  <rowItems count="4">
    <i>
      <x/>
      <x v="16"/>
      <x v="1"/>
    </i>
    <i>
      <x v="1"/>
      <x v="8"/>
      <x v="1"/>
    </i>
    <i>
      <x v="2"/>
      <x v="5"/>
      <x v="1"/>
    </i>
    <i t="grand">
      <x/>
    </i>
  </rowItems>
  <colFields count="2">
    <field x="5"/>
    <field x="6"/>
  </colFields>
  <colItems count="13">
    <i>
      <x/>
      <x/>
    </i>
    <i r="1">
      <x v="2"/>
    </i>
    <i r="1">
      <x v="4"/>
    </i>
    <i r="1">
      <x v="5"/>
    </i>
    <i r="1">
      <x v="6"/>
    </i>
    <i r="1">
      <x v="7"/>
    </i>
    <i>
      <x v="1"/>
      <x/>
    </i>
    <i r="1">
      <x v="2"/>
    </i>
    <i r="1">
      <x v="4"/>
    </i>
    <i r="1">
      <x v="5"/>
    </i>
    <i r="1">
      <x v="6"/>
    </i>
    <i r="1">
      <x v="7"/>
    </i>
    <i t="grand">
      <x/>
    </i>
  </colItems>
  <pageFields count="1">
    <pageField fld="3" hier="-1"/>
  </pageFields>
  <dataFields count="1">
    <dataField name="Somme de NbPersonnes" fld="8" baseField="0" baseItem="0" numFmtId="3"/>
  </dataFields>
  <formats count="1">
    <format dxfId="2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EB93571-0817-4350-96D2-53E9BA771DE3}" name="Tableau croisé dynamique5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15:P21" firstHeaderRow="1" firstDataRow="3" firstDataCol="3" rowPageCount="1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h="1" x="0"/>
        <item h="1" x="1"/>
        <item h="1" x="3"/>
        <item x="2"/>
        <item h="1" x="4"/>
        <item h="1" m="1" x="5"/>
      </items>
    </pivotField>
    <pivotField compact="0" outline="0" showAll="0" defaultSubtotal="0"/>
    <pivotField axis="axisCol" compact="0" outline="0" showAll="0" defaultSubtotal="0">
      <items count="3">
        <item x="1"/>
        <item x="2"/>
        <item h="1" x="0"/>
      </items>
    </pivotField>
    <pivotField axis="axisCol" compact="0" outline="0" showAll="0" defaultSubtotal="0">
      <items count="9">
        <item x="1"/>
        <item x="7"/>
        <item x="2"/>
        <item x="8"/>
        <item x="3"/>
        <item x="4"/>
        <item x="5"/>
        <item x="6"/>
        <item h="1" x="0"/>
      </items>
    </pivotField>
    <pivotField compact="0" outline="0" subtotalTop="0" showAll="0" defaultSubtotal="0"/>
    <pivotField dataField="1" compact="0" outline="0" showAll="0" defaultSubtotal="0"/>
  </pivotFields>
  <rowFields count="3">
    <field x="0"/>
    <field x="1"/>
    <field x="2"/>
  </rowFields>
  <rowItems count="4">
    <i>
      <x/>
      <x v="16"/>
      <x v="1"/>
    </i>
    <i>
      <x v="1"/>
      <x v="8"/>
      <x v="1"/>
    </i>
    <i>
      <x v="2"/>
      <x v="5"/>
      <x v="1"/>
    </i>
    <i t="grand">
      <x/>
    </i>
  </rowItems>
  <colFields count="2">
    <field x="5"/>
    <field x="6"/>
  </colFields>
  <colItems count="13">
    <i>
      <x/>
      <x/>
    </i>
    <i r="1">
      <x v="2"/>
    </i>
    <i r="1">
      <x v="4"/>
    </i>
    <i r="1">
      <x v="5"/>
    </i>
    <i r="1">
      <x v="6"/>
    </i>
    <i r="1">
      <x v="7"/>
    </i>
    <i>
      <x v="1"/>
      <x/>
    </i>
    <i r="1">
      <x v="2"/>
    </i>
    <i r="1">
      <x v="4"/>
    </i>
    <i r="1">
      <x v="5"/>
    </i>
    <i r="1">
      <x v="6"/>
    </i>
    <i r="1">
      <x v="7"/>
    </i>
    <i t="grand">
      <x/>
    </i>
  </colItems>
  <pageFields count="1">
    <pageField fld="3" hier="-1"/>
  </pageFields>
  <dataFields count="1">
    <dataField name="Somme de NbPersonnes" fld="8" showDataAs="percentOfRow" baseField="2" baseItem="1" numFmtId="10"/>
  </dataFields>
  <formats count="2">
    <format dxfId="4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  <format dxfId="3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E5C2DC-0DAC-4513-ABF4-6EDE5825C7BF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A4:D21" firstHeaderRow="1" firstDataRow="1" firstDataCol="3" rowPageCount="1" colPageCount="1"/>
  <pivotFields count="9">
    <pivotField axis="axisRow" compact="0" outline="0" showAll="0" defaultSubtotal="0">
      <items count="22">
        <item x="0"/>
        <item x="1"/>
        <item x="2"/>
        <item x="3"/>
        <item x="4"/>
        <item x="5"/>
        <item x="6"/>
        <item x="7"/>
        <item x="16"/>
        <item x="17"/>
        <item x="8"/>
        <item x="9"/>
        <item x="10"/>
        <item x="11"/>
        <item x="12"/>
        <item x="13"/>
        <item x="14"/>
        <item x="18"/>
        <item x="19"/>
        <item x="20"/>
        <item x="15"/>
        <item x="21"/>
      </items>
    </pivotField>
    <pivotField axis="axisRow" compact="0" outline="0" showAll="0" defaultSubtotal="0">
      <items count="26">
        <item x="20"/>
        <item x="12"/>
        <item x="8"/>
        <item x="7"/>
        <item x="14"/>
        <item x="2"/>
        <item x="9"/>
        <item x="13"/>
        <item x="1"/>
        <item m="1" x="22"/>
        <item m="1" x="25"/>
        <item x="18"/>
        <item x="4"/>
        <item x="5"/>
        <item x="3"/>
        <item x="10"/>
        <item x="0"/>
        <item x="16"/>
        <item x="17"/>
        <item x="6"/>
        <item x="19"/>
        <item m="1" x="23"/>
        <item m="1" x="24"/>
        <item x="11"/>
        <item x="15"/>
        <item x="21"/>
      </items>
    </pivotField>
    <pivotField axis="axisRow" compact="0" outline="0" showAll="0" defaultSubtotal="0">
      <items count="12">
        <item x="10"/>
        <item x="0"/>
        <item x="1"/>
        <item x="2"/>
        <item x="8"/>
        <item x="3"/>
        <item x="9"/>
        <item x="4"/>
        <item x="5"/>
        <item x="7"/>
        <item x="6"/>
        <item x="11"/>
      </items>
    </pivotField>
    <pivotField axis="axisPage" compact="0" outline="0" multipleItemSelectionAllowed="1" showAll="0" defaultSubtotal="0">
      <items count="6">
        <item x="0"/>
        <item h="1" x="1"/>
        <item h="1" x="3"/>
        <item h="1" x="2"/>
        <item h="1" x="4"/>
        <item h="1" m="1"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dataField="1" compact="0" outline="0" showAll="0" defaultSubtotal="0"/>
  </pivotFields>
  <rowFields count="3">
    <field x="0"/>
    <field x="1"/>
    <field x="2"/>
  </rowFields>
  <rowItems count="17">
    <i>
      <x/>
      <x v="16"/>
      <x v="1"/>
    </i>
    <i>
      <x v="1"/>
      <x v="8"/>
      <x v="1"/>
    </i>
    <i>
      <x v="2"/>
      <x v="5"/>
      <x v="1"/>
    </i>
    <i>
      <x v="3"/>
      <x v="14"/>
      <x v="2"/>
    </i>
    <i>
      <x v="4"/>
      <x v="12"/>
      <x v="2"/>
    </i>
    <i>
      <x v="5"/>
      <x v="13"/>
      <x v="2"/>
    </i>
    <i>
      <x v="6"/>
      <x v="19"/>
      <x v="2"/>
    </i>
    <i>
      <x v="7"/>
      <x v="3"/>
      <x v="3"/>
    </i>
    <i>
      <x v="10"/>
      <x v="2"/>
      <x v="5"/>
    </i>
    <i>
      <x v="11"/>
      <x v="6"/>
      <x v="5"/>
    </i>
    <i>
      <x v="12"/>
      <x v="15"/>
      <x v="5"/>
    </i>
    <i>
      <x v="13"/>
      <x v="23"/>
      <x v="7"/>
    </i>
    <i>
      <x v="14"/>
      <x v="1"/>
      <x v="7"/>
    </i>
    <i>
      <x v="15"/>
      <x v="7"/>
      <x v="8"/>
    </i>
    <i>
      <x v="16"/>
      <x v="4"/>
      <x v="10"/>
    </i>
    <i>
      <x v="20"/>
      <x v="24"/>
      <x v="9"/>
    </i>
    <i t="grand">
      <x/>
    </i>
  </rowItems>
  <colItems count="1">
    <i/>
  </colItems>
  <pageFields count="1">
    <pageField fld="3" hier="-1"/>
  </pageFields>
  <dataFields count="1">
    <dataField name="Somme de NbPersonnes" fld="8" baseField="0" baseItem="0" numFmtId="3"/>
  </dataFields>
  <formats count="2">
    <format dxfId="1">
      <pivotArea field="2" grandCol="1" outline="0" axis="axisRow" fieldPosition="2">
        <references count="3">
          <reference field="0" count="15" selected="0">
            <x v="1"/>
            <x v="5"/>
            <x v="6"/>
            <x v="7"/>
            <x v="8"/>
            <x v="9"/>
            <x v="11"/>
            <x v="13"/>
            <x v="14"/>
            <x v="15"/>
            <x v="16"/>
            <x v="17"/>
            <x v="18"/>
            <x v="19"/>
            <x v="20"/>
          </reference>
          <reference field="1" count="17" selected="0">
            <x v="0"/>
            <x v="1"/>
            <x v="3"/>
            <x v="4"/>
            <x v="6"/>
            <x v="7"/>
            <x v="8"/>
            <x v="9"/>
            <x v="10"/>
            <x v="11"/>
            <x v="13"/>
            <x v="17"/>
            <x v="18"/>
            <x v="19"/>
            <x v="20"/>
            <x v="21"/>
            <x v="22"/>
          </reference>
          <reference field="2" count="0" selected="0"/>
        </references>
      </pivotArea>
    </format>
    <format dxfId="0">
      <pivotArea outline="0" fieldPosition="0">
        <references count="3">
          <reference field="0" count="16" selected="0">
            <x v="0"/>
            <x v="1"/>
            <x v="2"/>
            <x v="3"/>
            <x v="4"/>
            <x v="5"/>
            <x v="6"/>
            <x v="7"/>
            <x v="10"/>
            <x v="11"/>
            <x v="12"/>
            <x v="13"/>
            <x v="14"/>
            <x v="15"/>
            <x v="16"/>
            <x v="20"/>
          </reference>
          <reference field="1" count="16" selected="0">
            <x v="1"/>
            <x v="2"/>
            <x v="3"/>
            <x v="4"/>
            <x v="5"/>
            <x v="6"/>
            <x v="7"/>
            <x v="8"/>
            <x v="12"/>
            <x v="13"/>
            <x v="14"/>
            <x v="15"/>
            <x v="16"/>
            <x v="19"/>
            <x v="23"/>
            <x v="24"/>
          </reference>
          <reference field="2" count="8" selected="0">
            <x v="1"/>
            <x v="2"/>
            <x v="3"/>
            <x v="5"/>
            <x v="7"/>
            <x v="8"/>
            <x v="9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79DAF5-31D4-4710-8751-795359EFB753}" name="Tableau2" displayName="Tableau2" ref="A4:I619" totalsRowShown="0">
  <autoFilter ref="A4:I619" xr:uid="{95009477-B21C-4941-9C3F-89C005E1C476}"/>
  <sortState xmlns:xlrd2="http://schemas.microsoft.com/office/spreadsheetml/2017/richdata2" ref="A5:I619">
    <sortCondition ref="E5:E619"/>
    <sortCondition ref="A5:A619"/>
    <sortCondition ref="H5:H619"/>
    <sortCondition ref="F5:F619"/>
    <sortCondition ref="G5:G619"/>
  </sortState>
  <tableColumns count="9">
    <tableColumn id="1" xr3:uid="{1C162B0B-9340-4750-9892-C2F43CB6980B}" name="Pcode"/>
    <tableColumn id="2" xr3:uid="{358C9D23-6604-4E40-90B5-5EE623C21350}" name="Admin2"/>
    <tableColumn id="3" xr3:uid="{25789C99-274B-417A-A6F4-AAB8B1DA2FF5}" name="Admin1"/>
    <tableColumn id="4" xr3:uid="{0E009EA9-57DE-49B6-A330-757A8E026A83}" name="Statut_long"/>
    <tableColumn id="5" xr3:uid="{5B9799DE-EB68-4A7C-8DC6-3EAF79DCB983}" name="Statut_court"/>
    <tableColumn id="6" xr3:uid="{53B34A8F-B648-4F53-AB49-78998E5A60D1}" name="Sexe"/>
    <tableColumn id="7" xr3:uid="{C98E233E-175C-4304-A1B5-59B53FF85BBC}" name="GroupeAge" dataDxfId="18"/>
    <tableColumn id="9" xr3:uid="{432D3B21-E548-4AE6-8545-9EE40B0B2B6C}" name="LastUpdate" dataDxfId="17"/>
    <tableColumn id="8" xr3:uid="{F14CFA4E-9103-4F20-BB11-7BCE5E4FE5E7}" name="NbPersonn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56682-4526-401E-ADB1-9CD8F3156DB0}">
  <dimension ref="A1:L619"/>
  <sheetViews>
    <sheetView topLeftCell="A134" workbookViewId="0">
      <selection activeCell="H124" sqref="H124"/>
    </sheetView>
  </sheetViews>
  <sheetFormatPr baseColWidth="10" defaultRowHeight="14.4" x14ac:dyDescent="0.3"/>
  <cols>
    <col min="2" max="3" width="14.6640625" bestFit="1" customWidth="1"/>
    <col min="4" max="4" width="27.21875" bestFit="1" customWidth="1"/>
    <col min="5" max="5" width="13.44140625" customWidth="1"/>
    <col min="6" max="6" width="11.5546875" customWidth="1"/>
    <col min="7" max="7" width="12.77734375" style="4" customWidth="1"/>
    <col min="8" max="8" width="12.88671875" style="4" bestFit="1" customWidth="1"/>
    <col min="9" max="9" width="14.44140625" customWidth="1"/>
  </cols>
  <sheetData>
    <row r="1" spans="1:9" x14ac:dyDescent="0.3">
      <c r="A1" s="9" t="s">
        <v>93</v>
      </c>
      <c r="B1" s="9"/>
      <c r="C1" s="9"/>
      <c r="D1" s="9"/>
      <c r="E1" s="9"/>
      <c r="F1" s="9"/>
      <c r="G1" s="9"/>
      <c r="H1" s="9"/>
      <c r="I1" s="9"/>
    </row>
    <row r="2" spans="1:9" ht="42.6" customHeight="1" x14ac:dyDescent="0.3">
      <c r="A2" s="9" t="s">
        <v>89</v>
      </c>
      <c r="B2" s="9"/>
      <c r="C2" s="9"/>
      <c r="D2" s="9"/>
      <c r="E2" s="9"/>
      <c r="F2" s="9"/>
      <c r="G2" s="9"/>
      <c r="H2" s="9"/>
      <c r="I2" s="9"/>
    </row>
    <row r="4" spans="1:9" x14ac:dyDescent="0.3">
      <c r="A4" t="s">
        <v>62</v>
      </c>
      <c r="B4" t="s">
        <v>61</v>
      </c>
      <c r="C4" t="s">
        <v>59</v>
      </c>
      <c r="D4" t="s">
        <v>64</v>
      </c>
      <c r="E4" t="s">
        <v>63</v>
      </c>
      <c r="F4" t="s">
        <v>56</v>
      </c>
      <c r="G4" s="4" t="s">
        <v>57</v>
      </c>
      <c r="H4" s="4" t="s">
        <v>87</v>
      </c>
      <c r="I4" t="s">
        <v>58</v>
      </c>
    </row>
    <row r="5" spans="1:9" x14ac:dyDescent="0.3">
      <c r="A5" t="s">
        <v>1</v>
      </c>
      <c r="B5" t="s">
        <v>0</v>
      </c>
      <c r="C5" t="s">
        <v>2</v>
      </c>
      <c r="D5" t="s">
        <v>72</v>
      </c>
      <c r="E5" t="s">
        <v>73</v>
      </c>
      <c r="F5" t="s">
        <v>53</v>
      </c>
      <c r="G5" s="4" t="s">
        <v>53</v>
      </c>
      <c r="H5" s="8" t="s">
        <v>84</v>
      </c>
      <c r="I5">
        <v>26339</v>
      </c>
    </row>
    <row r="6" spans="1:9" x14ac:dyDescent="0.3">
      <c r="A6" t="s">
        <v>46</v>
      </c>
      <c r="B6" t="s">
        <v>45</v>
      </c>
      <c r="C6" t="s">
        <v>2</v>
      </c>
      <c r="D6" t="s">
        <v>72</v>
      </c>
      <c r="E6" t="s">
        <v>73</v>
      </c>
      <c r="F6" t="s">
        <v>53</v>
      </c>
      <c r="G6" s="4" t="s">
        <v>53</v>
      </c>
      <c r="H6" s="8" t="s">
        <v>84</v>
      </c>
      <c r="I6">
        <v>13760</v>
      </c>
    </row>
    <row r="7" spans="1:9" x14ac:dyDescent="0.3">
      <c r="A7" t="s">
        <v>44</v>
      </c>
      <c r="B7" t="s">
        <v>43</v>
      </c>
      <c r="C7" t="s">
        <v>2</v>
      </c>
      <c r="D7" t="s">
        <v>72</v>
      </c>
      <c r="E7" t="s">
        <v>73</v>
      </c>
      <c r="F7" t="s">
        <v>53</v>
      </c>
      <c r="G7" s="4" t="s">
        <v>53</v>
      </c>
      <c r="H7" s="8" t="s">
        <v>84</v>
      </c>
      <c r="I7">
        <v>11451</v>
      </c>
    </row>
    <row r="8" spans="1:9" x14ac:dyDescent="0.3">
      <c r="A8" t="s">
        <v>3</v>
      </c>
      <c r="B8" t="s">
        <v>47</v>
      </c>
      <c r="C8" t="s">
        <v>4</v>
      </c>
      <c r="D8" t="s">
        <v>72</v>
      </c>
      <c r="E8" t="s">
        <v>73</v>
      </c>
      <c r="F8" t="s">
        <v>53</v>
      </c>
      <c r="G8" s="4" t="s">
        <v>53</v>
      </c>
      <c r="H8" s="8" t="s">
        <v>85</v>
      </c>
      <c r="I8">
        <v>71514</v>
      </c>
    </row>
    <row r="9" spans="1:9" x14ac:dyDescent="0.3">
      <c r="A9" t="s">
        <v>6</v>
      </c>
      <c r="B9" t="s">
        <v>5</v>
      </c>
      <c r="C9" t="s">
        <v>4</v>
      </c>
      <c r="D9" t="s">
        <v>72</v>
      </c>
      <c r="E9" t="s">
        <v>73</v>
      </c>
      <c r="F9" t="s">
        <v>53</v>
      </c>
      <c r="G9" s="4" t="s">
        <v>53</v>
      </c>
      <c r="H9" s="8" t="s">
        <v>85</v>
      </c>
      <c r="I9">
        <v>31211</v>
      </c>
    </row>
    <row r="10" spans="1:9" x14ac:dyDescent="0.3">
      <c r="A10" t="s">
        <v>7</v>
      </c>
      <c r="B10" t="s">
        <v>48</v>
      </c>
      <c r="C10" t="s">
        <v>4</v>
      </c>
      <c r="D10" t="s">
        <v>72</v>
      </c>
      <c r="E10" t="s">
        <v>73</v>
      </c>
      <c r="F10" t="s">
        <v>53</v>
      </c>
      <c r="G10" s="4" t="s">
        <v>53</v>
      </c>
      <c r="H10" s="8" t="s">
        <v>85</v>
      </c>
      <c r="I10">
        <f>41434+14533</f>
        <v>55967</v>
      </c>
    </row>
    <row r="11" spans="1:9" x14ac:dyDescent="0.3">
      <c r="A11" t="s">
        <v>9</v>
      </c>
      <c r="B11" t="s">
        <v>8</v>
      </c>
      <c r="C11" t="s">
        <v>4</v>
      </c>
      <c r="D11" t="s">
        <v>72</v>
      </c>
      <c r="E11" t="s">
        <v>73</v>
      </c>
      <c r="F11" t="s">
        <v>53</v>
      </c>
      <c r="G11" s="4" t="s">
        <v>53</v>
      </c>
      <c r="H11" s="8" t="s">
        <v>85</v>
      </c>
      <c r="I11">
        <f>38106+1109</f>
        <v>39215</v>
      </c>
    </row>
    <row r="12" spans="1:9" x14ac:dyDescent="0.3">
      <c r="A12" t="s">
        <v>12</v>
      </c>
      <c r="B12" t="s">
        <v>11</v>
      </c>
      <c r="C12" t="s">
        <v>10</v>
      </c>
      <c r="D12" t="s">
        <v>72</v>
      </c>
      <c r="E12" t="s">
        <v>73</v>
      </c>
      <c r="F12" t="s">
        <v>53</v>
      </c>
      <c r="G12" s="4" t="s">
        <v>53</v>
      </c>
      <c r="H12" s="8" t="s">
        <v>85</v>
      </c>
      <c r="I12">
        <v>30551</v>
      </c>
    </row>
    <row r="13" spans="1:9" x14ac:dyDescent="0.3">
      <c r="A13" t="s">
        <v>41</v>
      </c>
      <c r="B13" t="s">
        <v>42</v>
      </c>
      <c r="C13" t="s">
        <v>19</v>
      </c>
      <c r="D13" t="s">
        <v>72</v>
      </c>
      <c r="E13" t="s">
        <v>73</v>
      </c>
      <c r="F13" t="s">
        <v>53</v>
      </c>
      <c r="G13" s="4" t="s">
        <v>53</v>
      </c>
      <c r="H13" s="8" t="s">
        <v>85</v>
      </c>
      <c r="I13">
        <v>39255</v>
      </c>
    </row>
    <row r="14" spans="1:9" x14ac:dyDescent="0.3">
      <c r="A14" t="s">
        <v>18</v>
      </c>
      <c r="B14" t="s">
        <v>17</v>
      </c>
      <c r="C14" t="s">
        <v>19</v>
      </c>
      <c r="D14" t="s">
        <v>72</v>
      </c>
      <c r="E14" t="s">
        <v>73</v>
      </c>
      <c r="F14" t="s">
        <v>53</v>
      </c>
      <c r="G14" s="4" t="s">
        <v>53</v>
      </c>
      <c r="H14" s="8" t="s">
        <v>85</v>
      </c>
      <c r="I14">
        <f>26574+7058</f>
        <v>33632</v>
      </c>
    </row>
    <row r="15" spans="1:9" x14ac:dyDescent="0.3">
      <c r="A15" t="s">
        <v>21</v>
      </c>
      <c r="B15" t="s">
        <v>20</v>
      </c>
      <c r="C15" t="s">
        <v>19</v>
      </c>
      <c r="D15" t="s">
        <v>72</v>
      </c>
      <c r="E15" t="s">
        <v>73</v>
      </c>
      <c r="F15" t="s">
        <v>53</v>
      </c>
      <c r="G15" s="4" t="s">
        <v>53</v>
      </c>
      <c r="H15" s="8" t="s">
        <v>85</v>
      </c>
      <c r="I15">
        <v>15465</v>
      </c>
    </row>
    <row r="16" spans="1:9" x14ac:dyDescent="0.3">
      <c r="A16" t="s">
        <v>23</v>
      </c>
      <c r="B16" t="s">
        <v>22</v>
      </c>
      <c r="C16" t="s">
        <v>52</v>
      </c>
      <c r="D16" t="s">
        <v>72</v>
      </c>
      <c r="E16" t="s">
        <v>73</v>
      </c>
      <c r="F16" t="s">
        <v>53</v>
      </c>
      <c r="G16" s="4" t="s">
        <v>53</v>
      </c>
      <c r="H16" s="8" t="s">
        <v>88</v>
      </c>
      <c r="I16">
        <f>ROUND(1099914*9.9/100,0)</f>
        <v>108891</v>
      </c>
    </row>
    <row r="17" spans="1:9" x14ac:dyDescent="0.3">
      <c r="A17" t="s">
        <v>25</v>
      </c>
      <c r="B17" t="s">
        <v>24</v>
      </c>
      <c r="C17" t="s">
        <v>52</v>
      </c>
      <c r="D17" t="s">
        <v>72</v>
      </c>
      <c r="E17" t="s">
        <v>73</v>
      </c>
      <c r="F17" t="s">
        <v>53</v>
      </c>
      <c r="G17" s="4" t="s">
        <v>53</v>
      </c>
      <c r="H17" s="8" t="s">
        <v>88</v>
      </c>
      <c r="I17">
        <f>ROUND(1099914*11.93/100,0)</f>
        <v>131220</v>
      </c>
    </row>
    <row r="18" spans="1:9" x14ac:dyDescent="0.3">
      <c r="A18" t="s">
        <v>28</v>
      </c>
      <c r="B18" t="s">
        <v>27</v>
      </c>
      <c r="C18" t="s">
        <v>26</v>
      </c>
      <c r="D18" t="s">
        <v>72</v>
      </c>
      <c r="E18" t="s">
        <v>73</v>
      </c>
      <c r="F18" t="s">
        <v>53</v>
      </c>
      <c r="G18" s="4" t="s">
        <v>53</v>
      </c>
      <c r="H18" s="8" t="s">
        <v>88</v>
      </c>
      <c r="I18">
        <v>1895</v>
      </c>
    </row>
    <row r="19" spans="1:9" x14ac:dyDescent="0.3">
      <c r="A19" t="s">
        <v>31</v>
      </c>
      <c r="B19" t="s">
        <v>30</v>
      </c>
      <c r="C19" t="s">
        <v>29</v>
      </c>
      <c r="D19" t="s">
        <v>72</v>
      </c>
      <c r="E19" t="s">
        <v>73</v>
      </c>
      <c r="F19" t="s">
        <v>53</v>
      </c>
      <c r="G19" s="4" t="s">
        <v>53</v>
      </c>
      <c r="H19" s="8" t="s">
        <v>88</v>
      </c>
      <c r="I19">
        <f>ROUND(776606*0.9496/100,0)</f>
        <v>7375</v>
      </c>
    </row>
    <row r="20" spans="1:9" x14ac:dyDescent="0.3">
      <c r="A20" t="s">
        <v>39</v>
      </c>
      <c r="B20" t="s">
        <v>38</v>
      </c>
      <c r="C20" t="s">
        <v>40</v>
      </c>
      <c r="D20" t="s">
        <v>72</v>
      </c>
      <c r="E20" t="s">
        <v>73</v>
      </c>
      <c r="F20" t="s">
        <v>53</v>
      </c>
      <c r="G20" s="4" t="s">
        <v>53</v>
      </c>
      <c r="H20" s="8" t="s">
        <v>88</v>
      </c>
      <c r="I20">
        <f>ROUND(580048*34.8/100,0)</f>
        <v>201857</v>
      </c>
    </row>
    <row r="21" spans="1:9" x14ac:dyDescent="0.3">
      <c r="A21" t="s">
        <v>1</v>
      </c>
      <c r="B21" t="s">
        <v>0</v>
      </c>
      <c r="C21" t="s">
        <v>2</v>
      </c>
      <c r="D21" t="s">
        <v>66</v>
      </c>
      <c r="E21" t="s">
        <v>65</v>
      </c>
      <c r="F21" t="s">
        <v>55</v>
      </c>
      <c r="G21" s="4" t="s">
        <v>81</v>
      </c>
      <c r="H21" s="8" t="s">
        <v>86</v>
      </c>
      <c r="I21" s="7">
        <v>3475</v>
      </c>
    </row>
    <row r="22" spans="1:9" x14ac:dyDescent="0.3">
      <c r="A22" t="s">
        <v>1</v>
      </c>
      <c r="B22" t="s">
        <v>0</v>
      </c>
      <c r="C22" t="s">
        <v>2</v>
      </c>
      <c r="D22" t="s">
        <v>66</v>
      </c>
      <c r="E22" t="s">
        <v>65</v>
      </c>
      <c r="F22" t="s">
        <v>55</v>
      </c>
      <c r="G22" s="4" t="s">
        <v>79</v>
      </c>
      <c r="H22" s="8" t="s">
        <v>86</v>
      </c>
      <c r="I22" s="7">
        <v>4817</v>
      </c>
    </row>
    <row r="23" spans="1:9" x14ac:dyDescent="0.3">
      <c r="A23" t="s">
        <v>1</v>
      </c>
      <c r="B23" t="s">
        <v>0</v>
      </c>
      <c r="C23" t="s">
        <v>2</v>
      </c>
      <c r="D23" t="s">
        <v>66</v>
      </c>
      <c r="E23" t="s">
        <v>65</v>
      </c>
      <c r="F23" t="s">
        <v>55</v>
      </c>
      <c r="G23" s="4" t="s">
        <v>80</v>
      </c>
      <c r="H23" s="8" t="s">
        <v>86</v>
      </c>
      <c r="I23" s="7">
        <v>5683</v>
      </c>
    </row>
    <row r="24" spans="1:9" x14ac:dyDescent="0.3">
      <c r="A24" t="s">
        <v>1</v>
      </c>
      <c r="B24" t="s">
        <v>0</v>
      </c>
      <c r="C24" t="s">
        <v>2</v>
      </c>
      <c r="D24" t="s">
        <v>66</v>
      </c>
      <c r="E24" t="s">
        <v>65</v>
      </c>
      <c r="F24" t="s">
        <v>55</v>
      </c>
      <c r="G24" s="4" t="s">
        <v>70</v>
      </c>
      <c r="H24" s="8" t="s">
        <v>86</v>
      </c>
      <c r="I24" s="7">
        <v>5291</v>
      </c>
    </row>
    <row r="25" spans="1:9" x14ac:dyDescent="0.3">
      <c r="A25" t="s">
        <v>1</v>
      </c>
      <c r="B25" t="s">
        <v>0</v>
      </c>
      <c r="C25" t="s">
        <v>2</v>
      </c>
      <c r="D25" t="s">
        <v>66</v>
      </c>
      <c r="E25" t="s">
        <v>65</v>
      </c>
      <c r="F25" t="s">
        <v>55</v>
      </c>
      <c r="G25" s="4" t="s">
        <v>71</v>
      </c>
      <c r="H25" s="8" t="s">
        <v>86</v>
      </c>
      <c r="I25" s="7">
        <v>10487</v>
      </c>
    </row>
    <row r="26" spans="1:9" x14ac:dyDescent="0.3">
      <c r="A26" t="s">
        <v>1</v>
      </c>
      <c r="B26" t="s">
        <v>0</v>
      </c>
      <c r="C26" t="s">
        <v>2</v>
      </c>
      <c r="D26" t="s">
        <v>66</v>
      </c>
      <c r="E26" t="s">
        <v>65</v>
      </c>
      <c r="F26" t="s">
        <v>55</v>
      </c>
      <c r="G26" s="4" t="s">
        <v>76</v>
      </c>
      <c r="H26" s="8" t="s">
        <v>86</v>
      </c>
      <c r="I26" s="7">
        <v>3231</v>
      </c>
    </row>
    <row r="27" spans="1:9" x14ac:dyDescent="0.3">
      <c r="A27" t="s">
        <v>1</v>
      </c>
      <c r="B27" t="s">
        <v>0</v>
      </c>
      <c r="C27" t="s">
        <v>2</v>
      </c>
      <c r="D27" t="s">
        <v>66</v>
      </c>
      <c r="E27" t="s">
        <v>65</v>
      </c>
      <c r="F27" t="s">
        <v>54</v>
      </c>
      <c r="G27" s="4" t="s">
        <v>81</v>
      </c>
      <c r="H27" s="8" t="s">
        <v>86</v>
      </c>
      <c r="I27" s="7">
        <v>3447</v>
      </c>
    </row>
    <row r="28" spans="1:9" x14ac:dyDescent="0.3">
      <c r="A28" t="s">
        <v>1</v>
      </c>
      <c r="B28" t="s">
        <v>0</v>
      </c>
      <c r="C28" t="s">
        <v>2</v>
      </c>
      <c r="D28" t="s">
        <v>66</v>
      </c>
      <c r="E28" t="s">
        <v>65</v>
      </c>
      <c r="F28" t="s">
        <v>54</v>
      </c>
      <c r="G28" s="4" t="s">
        <v>79</v>
      </c>
      <c r="H28" s="8" t="s">
        <v>86</v>
      </c>
      <c r="I28" s="7">
        <v>4399</v>
      </c>
    </row>
    <row r="29" spans="1:9" x14ac:dyDescent="0.3">
      <c r="A29" t="s">
        <v>1</v>
      </c>
      <c r="B29" t="s">
        <v>0</v>
      </c>
      <c r="C29" t="s">
        <v>2</v>
      </c>
      <c r="D29" t="s">
        <v>66</v>
      </c>
      <c r="E29" t="s">
        <v>65</v>
      </c>
      <c r="F29" t="s">
        <v>54</v>
      </c>
      <c r="G29" s="4" t="s">
        <v>80</v>
      </c>
      <c r="H29" s="8" t="s">
        <v>86</v>
      </c>
      <c r="I29" s="7">
        <v>4888</v>
      </c>
    </row>
    <row r="30" spans="1:9" x14ac:dyDescent="0.3">
      <c r="A30" t="s">
        <v>1</v>
      </c>
      <c r="B30" t="s">
        <v>0</v>
      </c>
      <c r="C30" t="s">
        <v>2</v>
      </c>
      <c r="D30" t="s">
        <v>66</v>
      </c>
      <c r="E30" t="s">
        <v>65</v>
      </c>
      <c r="F30" t="s">
        <v>54</v>
      </c>
      <c r="G30" s="4" t="s">
        <v>70</v>
      </c>
      <c r="H30" s="8" t="s">
        <v>86</v>
      </c>
      <c r="I30" s="7">
        <v>4888</v>
      </c>
    </row>
    <row r="31" spans="1:9" x14ac:dyDescent="0.3">
      <c r="A31" t="s">
        <v>1</v>
      </c>
      <c r="B31" t="s">
        <v>0</v>
      </c>
      <c r="C31" t="s">
        <v>2</v>
      </c>
      <c r="D31" t="s">
        <v>66</v>
      </c>
      <c r="E31" t="s">
        <v>65</v>
      </c>
      <c r="F31" t="s">
        <v>54</v>
      </c>
      <c r="G31" s="4" t="s">
        <v>71</v>
      </c>
      <c r="H31" s="8" t="s">
        <v>86</v>
      </c>
      <c r="I31" s="7">
        <v>9057</v>
      </c>
    </row>
    <row r="32" spans="1:9" x14ac:dyDescent="0.3">
      <c r="A32" t="s">
        <v>1</v>
      </c>
      <c r="B32" t="s">
        <v>0</v>
      </c>
      <c r="C32" t="s">
        <v>2</v>
      </c>
      <c r="D32" t="s">
        <v>66</v>
      </c>
      <c r="E32" t="s">
        <v>65</v>
      </c>
      <c r="F32" t="s">
        <v>54</v>
      </c>
      <c r="G32" s="4" t="s">
        <v>76</v>
      </c>
      <c r="H32" s="8" t="s">
        <v>86</v>
      </c>
      <c r="I32" s="7">
        <v>2559</v>
      </c>
    </row>
    <row r="33" spans="1:9" x14ac:dyDescent="0.3">
      <c r="A33" t="s">
        <v>1</v>
      </c>
      <c r="B33" t="s">
        <v>0</v>
      </c>
      <c r="C33" t="s">
        <v>2</v>
      </c>
      <c r="D33" t="s">
        <v>66</v>
      </c>
      <c r="E33" t="s">
        <v>65</v>
      </c>
      <c r="F33" t="s">
        <v>53</v>
      </c>
      <c r="G33" s="4" t="s">
        <v>53</v>
      </c>
      <c r="H33" s="8" t="s">
        <v>86</v>
      </c>
      <c r="I33">
        <v>62222</v>
      </c>
    </row>
    <row r="34" spans="1:9" x14ac:dyDescent="0.3">
      <c r="A34" t="s">
        <v>46</v>
      </c>
      <c r="B34" t="s">
        <v>45</v>
      </c>
      <c r="C34" t="s">
        <v>2</v>
      </c>
      <c r="D34" t="s">
        <v>66</v>
      </c>
      <c r="E34" t="s">
        <v>65</v>
      </c>
      <c r="F34" t="s">
        <v>55</v>
      </c>
      <c r="G34" s="4" t="s">
        <v>81</v>
      </c>
      <c r="H34" s="8" t="s">
        <v>86</v>
      </c>
      <c r="I34" s="7">
        <v>7035</v>
      </c>
    </row>
    <row r="35" spans="1:9" x14ac:dyDescent="0.3">
      <c r="A35" t="s">
        <v>46</v>
      </c>
      <c r="B35" t="s">
        <v>45</v>
      </c>
      <c r="C35" t="s">
        <v>2</v>
      </c>
      <c r="D35" t="s">
        <v>66</v>
      </c>
      <c r="E35" t="s">
        <v>65</v>
      </c>
      <c r="F35" t="s">
        <v>55</v>
      </c>
      <c r="G35" s="4" t="s">
        <v>79</v>
      </c>
      <c r="H35" s="8" t="s">
        <v>86</v>
      </c>
      <c r="I35" s="7">
        <v>9744</v>
      </c>
    </row>
    <row r="36" spans="1:9" x14ac:dyDescent="0.3">
      <c r="A36" t="s">
        <v>46</v>
      </c>
      <c r="B36" t="s">
        <v>45</v>
      </c>
      <c r="C36" t="s">
        <v>2</v>
      </c>
      <c r="D36" t="s">
        <v>66</v>
      </c>
      <c r="E36" t="s">
        <v>65</v>
      </c>
      <c r="F36" t="s">
        <v>55</v>
      </c>
      <c r="G36" s="4" t="s">
        <v>80</v>
      </c>
      <c r="H36" s="8" t="s">
        <v>86</v>
      </c>
      <c r="I36" s="7">
        <v>11500</v>
      </c>
    </row>
    <row r="37" spans="1:9" x14ac:dyDescent="0.3">
      <c r="A37" t="s">
        <v>46</v>
      </c>
      <c r="B37" t="s">
        <v>45</v>
      </c>
      <c r="C37" t="s">
        <v>2</v>
      </c>
      <c r="D37" t="s">
        <v>66</v>
      </c>
      <c r="E37" t="s">
        <v>65</v>
      </c>
      <c r="F37" t="s">
        <v>55</v>
      </c>
      <c r="G37" s="4" t="s">
        <v>70</v>
      </c>
      <c r="H37" s="8" t="s">
        <v>86</v>
      </c>
      <c r="I37" s="7">
        <v>10702</v>
      </c>
    </row>
    <row r="38" spans="1:9" x14ac:dyDescent="0.3">
      <c r="A38" t="s">
        <v>46</v>
      </c>
      <c r="B38" t="s">
        <v>45</v>
      </c>
      <c r="C38" t="s">
        <v>2</v>
      </c>
      <c r="D38" t="s">
        <v>66</v>
      </c>
      <c r="E38" t="s">
        <v>65</v>
      </c>
      <c r="F38" t="s">
        <v>55</v>
      </c>
      <c r="G38" s="4" t="s">
        <v>71</v>
      </c>
      <c r="H38" s="8" t="s">
        <v>86</v>
      </c>
      <c r="I38" s="7">
        <v>21229</v>
      </c>
    </row>
    <row r="39" spans="1:9" x14ac:dyDescent="0.3">
      <c r="A39" t="s">
        <v>46</v>
      </c>
      <c r="B39" t="s">
        <v>45</v>
      </c>
      <c r="C39" t="s">
        <v>2</v>
      </c>
      <c r="D39" t="s">
        <v>66</v>
      </c>
      <c r="E39" t="s">
        <v>65</v>
      </c>
      <c r="F39" t="s">
        <v>55</v>
      </c>
      <c r="G39" s="4" t="s">
        <v>76</v>
      </c>
      <c r="H39" s="8" t="s">
        <v>86</v>
      </c>
      <c r="I39" s="7">
        <v>6552</v>
      </c>
    </row>
    <row r="40" spans="1:9" x14ac:dyDescent="0.3">
      <c r="A40" t="s">
        <v>46</v>
      </c>
      <c r="B40" t="s">
        <v>45</v>
      </c>
      <c r="C40" t="s">
        <v>2</v>
      </c>
      <c r="D40" t="s">
        <v>66</v>
      </c>
      <c r="E40" t="s">
        <v>65</v>
      </c>
      <c r="F40" t="s">
        <v>54</v>
      </c>
      <c r="G40" s="4" t="s">
        <v>81</v>
      </c>
      <c r="H40" s="8" t="s">
        <v>86</v>
      </c>
      <c r="I40">
        <v>6982</v>
      </c>
    </row>
    <row r="41" spans="1:9" x14ac:dyDescent="0.3">
      <c r="A41" t="s">
        <v>46</v>
      </c>
      <c r="B41" t="s">
        <v>45</v>
      </c>
      <c r="C41" t="s">
        <v>2</v>
      </c>
      <c r="D41" t="s">
        <v>66</v>
      </c>
      <c r="E41" t="s">
        <v>65</v>
      </c>
      <c r="F41" t="s">
        <v>54</v>
      </c>
      <c r="G41" s="4" t="s">
        <v>79</v>
      </c>
      <c r="H41" s="8" t="s">
        <v>86</v>
      </c>
      <c r="I41">
        <v>8895</v>
      </c>
    </row>
    <row r="42" spans="1:9" x14ac:dyDescent="0.3">
      <c r="A42" t="s">
        <v>46</v>
      </c>
      <c r="B42" t="s">
        <v>45</v>
      </c>
      <c r="C42" t="s">
        <v>2</v>
      </c>
      <c r="D42" t="s">
        <v>66</v>
      </c>
      <c r="E42" t="s">
        <v>65</v>
      </c>
      <c r="F42" t="s">
        <v>54</v>
      </c>
      <c r="G42" s="4" t="s">
        <v>80</v>
      </c>
      <c r="H42" s="8" t="s">
        <v>86</v>
      </c>
      <c r="I42">
        <v>9892</v>
      </c>
    </row>
    <row r="43" spans="1:9" x14ac:dyDescent="0.3">
      <c r="A43" t="s">
        <v>46</v>
      </c>
      <c r="B43" t="s">
        <v>45</v>
      </c>
      <c r="C43" t="s">
        <v>2</v>
      </c>
      <c r="D43" t="s">
        <v>66</v>
      </c>
      <c r="E43" t="s">
        <v>65</v>
      </c>
      <c r="F43" t="s">
        <v>54</v>
      </c>
      <c r="G43" s="4" t="s">
        <v>70</v>
      </c>
      <c r="H43" s="8" t="s">
        <v>86</v>
      </c>
      <c r="I43">
        <v>9892</v>
      </c>
    </row>
    <row r="44" spans="1:9" x14ac:dyDescent="0.3">
      <c r="A44" t="s">
        <v>46</v>
      </c>
      <c r="B44" t="s">
        <v>45</v>
      </c>
      <c r="C44" t="s">
        <v>2</v>
      </c>
      <c r="D44" t="s">
        <v>66</v>
      </c>
      <c r="E44" t="s">
        <v>65</v>
      </c>
      <c r="F44" t="s">
        <v>54</v>
      </c>
      <c r="G44" s="4" t="s">
        <v>71</v>
      </c>
      <c r="H44" s="8" t="s">
        <v>86</v>
      </c>
      <c r="I44">
        <v>18335</v>
      </c>
    </row>
    <row r="45" spans="1:9" x14ac:dyDescent="0.3">
      <c r="A45" t="s">
        <v>46</v>
      </c>
      <c r="B45" t="s">
        <v>45</v>
      </c>
      <c r="C45" t="s">
        <v>2</v>
      </c>
      <c r="D45" t="s">
        <v>66</v>
      </c>
      <c r="E45" t="s">
        <v>65</v>
      </c>
      <c r="F45" t="s">
        <v>54</v>
      </c>
      <c r="G45" s="4" t="s">
        <v>76</v>
      </c>
      <c r="H45" s="8" t="s">
        <v>86</v>
      </c>
      <c r="I45">
        <v>5184</v>
      </c>
    </row>
    <row r="46" spans="1:9" x14ac:dyDescent="0.3">
      <c r="A46" t="s">
        <v>46</v>
      </c>
      <c r="B46" t="s">
        <v>45</v>
      </c>
      <c r="C46" t="s">
        <v>2</v>
      </c>
      <c r="D46" t="s">
        <v>66</v>
      </c>
      <c r="E46" t="s">
        <v>65</v>
      </c>
      <c r="F46" t="s">
        <v>53</v>
      </c>
      <c r="G46" s="4" t="s">
        <v>53</v>
      </c>
      <c r="H46" s="8" t="s">
        <v>86</v>
      </c>
      <c r="I46">
        <v>125942</v>
      </c>
    </row>
    <row r="47" spans="1:9" x14ac:dyDescent="0.3">
      <c r="A47" t="s">
        <v>44</v>
      </c>
      <c r="B47" t="s">
        <v>43</v>
      </c>
      <c r="C47" t="s">
        <v>2</v>
      </c>
      <c r="D47" t="s">
        <v>66</v>
      </c>
      <c r="E47" t="s">
        <v>65</v>
      </c>
      <c r="F47" t="s">
        <v>55</v>
      </c>
      <c r="G47" s="4" t="s">
        <v>81</v>
      </c>
      <c r="H47" s="8" t="s">
        <v>86</v>
      </c>
      <c r="I47" s="7">
        <v>8266</v>
      </c>
    </row>
    <row r="48" spans="1:9" x14ac:dyDescent="0.3">
      <c r="A48" t="s">
        <v>44</v>
      </c>
      <c r="B48" t="s">
        <v>43</v>
      </c>
      <c r="C48" t="s">
        <v>2</v>
      </c>
      <c r="D48" t="s">
        <v>66</v>
      </c>
      <c r="E48" t="s">
        <v>65</v>
      </c>
      <c r="F48" t="s">
        <v>55</v>
      </c>
      <c r="G48" s="4" t="s">
        <v>79</v>
      </c>
      <c r="H48" s="8" t="s">
        <v>86</v>
      </c>
      <c r="I48" s="7">
        <v>11450</v>
      </c>
    </row>
    <row r="49" spans="1:9" x14ac:dyDescent="0.3">
      <c r="A49" t="s">
        <v>44</v>
      </c>
      <c r="B49" t="s">
        <v>43</v>
      </c>
      <c r="C49" t="s">
        <v>2</v>
      </c>
      <c r="D49" t="s">
        <v>66</v>
      </c>
      <c r="E49" t="s">
        <v>65</v>
      </c>
      <c r="F49" t="s">
        <v>55</v>
      </c>
      <c r="G49" s="4" t="s">
        <v>80</v>
      </c>
      <c r="H49" s="8" t="s">
        <v>86</v>
      </c>
      <c r="I49" s="7">
        <v>13508</v>
      </c>
    </row>
    <row r="50" spans="1:9" x14ac:dyDescent="0.3">
      <c r="A50" t="s">
        <v>44</v>
      </c>
      <c r="B50" t="s">
        <v>43</v>
      </c>
      <c r="C50" t="s">
        <v>2</v>
      </c>
      <c r="D50" t="s">
        <v>66</v>
      </c>
      <c r="E50" t="s">
        <v>65</v>
      </c>
      <c r="F50" t="s">
        <v>55</v>
      </c>
      <c r="G50" s="4" t="s">
        <v>70</v>
      </c>
      <c r="H50" s="8" t="s">
        <v>86</v>
      </c>
      <c r="I50" s="7">
        <v>12569</v>
      </c>
    </row>
    <row r="51" spans="1:9" x14ac:dyDescent="0.3">
      <c r="A51" t="s">
        <v>44</v>
      </c>
      <c r="B51" t="s">
        <v>43</v>
      </c>
      <c r="C51" t="s">
        <v>2</v>
      </c>
      <c r="D51" t="s">
        <v>66</v>
      </c>
      <c r="E51" t="s">
        <v>65</v>
      </c>
      <c r="F51" t="s">
        <v>55</v>
      </c>
      <c r="G51" s="4" t="s">
        <v>71</v>
      </c>
      <c r="H51" s="8" t="s">
        <v>86</v>
      </c>
      <c r="I51" s="7">
        <v>24935</v>
      </c>
    </row>
    <row r="52" spans="1:9" x14ac:dyDescent="0.3">
      <c r="A52" t="s">
        <v>44</v>
      </c>
      <c r="B52" t="s">
        <v>43</v>
      </c>
      <c r="C52" t="s">
        <v>2</v>
      </c>
      <c r="D52" t="s">
        <v>66</v>
      </c>
      <c r="E52" t="s">
        <v>65</v>
      </c>
      <c r="F52" t="s">
        <v>55</v>
      </c>
      <c r="G52" s="4" t="s">
        <v>76</v>
      </c>
      <c r="H52" s="8" t="s">
        <v>86</v>
      </c>
      <c r="I52" s="7">
        <v>7697</v>
      </c>
    </row>
    <row r="53" spans="1:9" x14ac:dyDescent="0.3">
      <c r="A53" t="s">
        <v>44</v>
      </c>
      <c r="B53" t="s">
        <v>43</v>
      </c>
      <c r="C53" t="s">
        <v>2</v>
      </c>
      <c r="D53" t="s">
        <v>66</v>
      </c>
      <c r="E53" t="s">
        <v>65</v>
      </c>
      <c r="F53" t="s">
        <v>54</v>
      </c>
      <c r="G53" s="4" t="s">
        <v>81</v>
      </c>
      <c r="H53" s="8" t="s">
        <v>86</v>
      </c>
      <c r="I53">
        <v>8202</v>
      </c>
    </row>
    <row r="54" spans="1:9" x14ac:dyDescent="0.3">
      <c r="A54" t="s">
        <v>44</v>
      </c>
      <c r="B54" t="s">
        <v>43</v>
      </c>
      <c r="C54" t="s">
        <v>2</v>
      </c>
      <c r="D54" t="s">
        <v>66</v>
      </c>
      <c r="E54" t="s">
        <v>65</v>
      </c>
      <c r="F54" t="s">
        <v>54</v>
      </c>
      <c r="G54" s="4" t="s">
        <v>79</v>
      </c>
      <c r="H54" s="8" t="s">
        <v>86</v>
      </c>
      <c r="I54">
        <v>10442</v>
      </c>
    </row>
    <row r="55" spans="1:9" x14ac:dyDescent="0.3">
      <c r="A55" t="s">
        <v>44</v>
      </c>
      <c r="B55" t="s">
        <v>43</v>
      </c>
      <c r="C55" t="s">
        <v>2</v>
      </c>
      <c r="D55" t="s">
        <v>66</v>
      </c>
      <c r="E55" t="s">
        <v>65</v>
      </c>
      <c r="F55" t="s">
        <v>54</v>
      </c>
      <c r="G55" s="4" t="s">
        <v>80</v>
      </c>
      <c r="H55" s="8" t="s">
        <v>86</v>
      </c>
      <c r="I55">
        <v>11625</v>
      </c>
    </row>
    <row r="56" spans="1:9" x14ac:dyDescent="0.3">
      <c r="A56" t="s">
        <v>44</v>
      </c>
      <c r="B56" t="s">
        <v>43</v>
      </c>
      <c r="C56" t="s">
        <v>2</v>
      </c>
      <c r="D56" t="s">
        <v>66</v>
      </c>
      <c r="E56" t="s">
        <v>65</v>
      </c>
      <c r="F56" t="s">
        <v>54</v>
      </c>
      <c r="G56" s="4" t="s">
        <v>70</v>
      </c>
      <c r="H56" s="8" t="s">
        <v>86</v>
      </c>
      <c r="I56">
        <v>11625</v>
      </c>
    </row>
    <row r="57" spans="1:9" x14ac:dyDescent="0.3">
      <c r="A57" t="s">
        <v>44</v>
      </c>
      <c r="B57" t="s">
        <v>43</v>
      </c>
      <c r="C57" t="s">
        <v>2</v>
      </c>
      <c r="D57" t="s">
        <v>66</v>
      </c>
      <c r="E57" t="s">
        <v>65</v>
      </c>
      <c r="F57" t="s">
        <v>54</v>
      </c>
      <c r="G57" s="4" t="s">
        <v>71</v>
      </c>
      <c r="H57" s="8" t="s">
        <v>86</v>
      </c>
      <c r="I57">
        <v>21544</v>
      </c>
    </row>
    <row r="58" spans="1:9" x14ac:dyDescent="0.3">
      <c r="A58" t="s">
        <v>44</v>
      </c>
      <c r="B58" t="s">
        <v>43</v>
      </c>
      <c r="C58" t="s">
        <v>2</v>
      </c>
      <c r="D58" t="s">
        <v>66</v>
      </c>
      <c r="E58" t="s">
        <v>65</v>
      </c>
      <c r="F58" t="s">
        <v>54</v>
      </c>
      <c r="G58" s="4" t="s">
        <v>76</v>
      </c>
      <c r="H58" s="8" t="s">
        <v>86</v>
      </c>
      <c r="I58">
        <v>6097</v>
      </c>
    </row>
    <row r="59" spans="1:9" x14ac:dyDescent="0.3">
      <c r="A59" t="s">
        <v>44</v>
      </c>
      <c r="B59" t="s">
        <v>43</v>
      </c>
      <c r="C59" t="s">
        <v>2</v>
      </c>
      <c r="D59" t="s">
        <v>66</v>
      </c>
      <c r="E59" t="s">
        <v>65</v>
      </c>
      <c r="F59" t="s">
        <v>53</v>
      </c>
      <c r="G59" s="4" t="s">
        <v>53</v>
      </c>
      <c r="H59" s="8" t="s">
        <v>86</v>
      </c>
      <c r="I59">
        <v>147960</v>
      </c>
    </row>
    <row r="60" spans="1:9" x14ac:dyDescent="0.3">
      <c r="A60" t="s">
        <v>1</v>
      </c>
      <c r="B60" t="s">
        <v>0</v>
      </c>
      <c r="C60" t="s">
        <v>2</v>
      </c>
      <c r="D60" t="s">
        <v>68</v>
      </c>
      <c r="E60" t="s">
        <v>67</v>
      </c>
      <c r="F60" t="s">
        <v>55</v>
      </c>
      <c r="G60" s="4" t="s">
        <v>81</v>
      </c>
      <c r="H60" s="8" t="s">
        <v>86</v>
      </c>
      <c r="I60" s="7">
        <v>1035</v>
      </c>
    </row>
    <row r="61" spans="1:9" x14ac:dyDescent="0.3">
      <c r="A61" t="s">
        <v>1</v>
      </c>
      <c r="B61" t="s">
        <v>0</v>
      </c>
      <c r="C61" t="s">
        <v>2</v>
      </c>
      <c r="D61" t="s">
        <v>68</v>
      </c>
      <c r="E61" t="s">
        <v>67</v>
      </c>
      <c r="F61" t="s">
        <v>55</v>
      </c>
      <c r="G61" s="4" t="s">
        <v>79</v>
      </c>
      <c r="H61" s="8" t="s">
        <v>86</v>
      </c>
      <c r="I61" s="7">
        <v>952</v>
      </c>
    </row>
    <row r="62" spans="1:9" x14ac:dyDescent="0.3">
      <c r="A62" t="s">
        <v>1</v>
      </c>
      <c r="B62" t="s">
        <v>0</v>
      </c>
      <c r="C62" t="s">
        <v>2</v>
      </c>
      <c r="D62" t="s">
        <v>68</v>
      </c>
      <c r="E62" t="s">
        <v>67</v>
      </c>
      <c r="F62" t="s">
        <v>55</v>
      </c>
      <c r="G62" s="4" t="s">
        <v>80</v>
      </c>
      <c r="H62" s="8" t="s">
        <v>86</v>
      </c>
      <c r="I62" s="7">
        <v>1451</v>
      </c>
    </row>
    <row r="63" spans="1:9" x14ac:dyDescent="0.3">
      <c r="A63" t="s">
        <v>1</v>
      </c>
      <c r="B63" t="s">
        <v>0</v>
      </c>
      <c r="C63" t="s">
        <v>2</v>
      </c>
      <c r="D63" t="s">
        <v>68</v>
      </c>
      <c r="E63" t="s">
        <v>67</v>
      </c>
      <c r="F63" t="s">
        <v>55</v>
      </c>
      <c r="G63" s="4" t="s">
        <v>70</v>
      </c>
      <c r="H63" s="8" t="s">
        <v>86</v>
      </c>
      <c r="I63" s="7">
        <v>1244</v>
      </c>
    </row>
    <row r="64" spans="1:9" x14ac:dyDescent="0.3">
      <c r="A64" t="s">
        <v>1</v>
      </c>
      <c r="B64" t="s">
        <v>0</v>
      </c>
      <c r="C64" t="s">
        <v>2</v>
      </c>
      <c r="D64" t="s">
        <v>68</v>
      </c>
      <c r="E64" t="s">
        <v>67</v>
      </c>
      <c r="F64" t="s">
        <v>55</v>
      </c>
      <c r="G64" s="4" t="s">
        <v>71</v>
      </c>
      <c r="H64" s="8" t="s">
        <v>86</v>
      </c>
      <c r="I64" s="7">
        <v>2819</v>
      </c>
    </row>
    <row r="65" spans="1:9" x14ac:dyDescent="0.3">
      <c r="A65" t="s">
        <v>1</v>
      </c>
      <c r="B65" t="s">
        <v>0</v>
      </c>
      <c r="C65" t="s">
        <v>2</v>
      </c>
      <c r="D65" t="s">
        <v>68</v>
      </c>
      <c r="E65" t="s">
        <v>67</v>
      </c>
      <c r="F65" t="s">
        <v>55</v>
      </c>
      <c r="G65" s="4" t="s">
        <v>76</v>
      </c>
      <c r="H65" s="8" t="s">
        <v>86</v>
      </c>
      <c r="I65" s="7">
        <v>500</v>
      </c>
    </row>
    <row r="66" spans="1:9" x14ac:dyDescent="0.3">
      <c r="A66" t="s">
        <v>1</v>
      </c>
      <c r="B66" t="s">
        <v>0</v>
      </c>
      <c r="C66" t="s">
        <v>2</v>
      </c>
      <c r="D66" t="s">
        <v>68</v>
      </c>
      <c r="E66" t="s">
        <v>67</v>
      </c>
      <c r="F66" t="s">
        <v>54</v>
      </c>
      <c r="G66" s="4" t="s">
        <v>81</v>
      </c>
      <c r="H66" s="8" t="s">
        <v>86</v>
      </c>
      <c r="I66" s="7">
        <v>579</v>
      </c>
    </row>
    <row r="67" spans="1:9" x14ac:dyDescent="0.3">
      <c r="A67" t="s">
        <v>1</v>
      </c>
      <c r="B67" t="s">
        <v>0</v>
      </c>
      <c r="C67" t="s">
        <v>2</v>
      </c>
      <c r="D67" t="s">
        <v>68</v>
      </c>
      <c r="E67" t="s">
        <v>67</v>
      </c>
      <c r="F67" t="s">
        <v>54</v>
      </c>
      <c r="G67" s="4" t="s">
        <v>79</v>
      </c>
      <c r="H67" s="8" t="s">
        <v>86</v>
      </c>
      <c r="I67" s="7">
        <v>997</v>
      </c>
    </row>
    <row r="68" spans="1:9" x14ac:dyDescent="0.3">
      <c r="A68" t="s">
        <v>1</v>
      </c>
      <c r="B68" t="s">
        <v>0</v>
      </c>
      <c r="C68" t="s">
        <v>2</v>
      </c>
      <c r="D68" t="s">
        <v>68</v>
      </c>
      <c r="E68" t="s">
        <v>67</v>
      </c>
      <c r="F68" t="s">
        <v>54</v>
      </c>
      <c r="G68" s="4" t="s">
        <v>80</v>
      </c>
      <c r="H68" s="8" t="s">
        <v>86</v>
      </c>
      <c r="I68" s="7">
        <v>1411</v>
      </c>
    </row>
    <row r="69" spans="1:9" x14ac:dyDescent="0.3">
      <c r="A69" t="s">
        <v>1</v>
      </c>
      <c r="B69" t="s">
        <v>0</v>
      </c>
      <c r="C69" t="s">
        <v>2</v>
      </c>
      <c r="D69" t="s">
        <v>68</v>
      </c>
      <c r="E69" t="s">
        <v>67</v>
      </c>
      <c r="F69" t="s">
        <v>54</v>
      </c>
      <c r="G69" s="4" t="s">
        <v>70</v>
      </c>
      <c r="H69" s="8" t="s">
        <v>86</v>
      </c>
      <c r="I69" s="7">
        <v>1244</v>
      </c>
    </row>
    <row r="70" spans="1:9" x14ac:dyDescent="0.3">
      <c r="A70" t="s">
        <v>1</v>
      </c>
      <c r="B70" t="s">
        <v>0</v>
      </c>
      <c r="C70" t="s">
        <v>2</v>
      </c>
      <c r="D70" t="s">
        <v>68</v>
      </c>
      <c r="E70" t="s">
        <v>67</v>
      </c>
      <c r="F70" t="s">
        <v>54</v>
      </c>
      <c r="G70" s="4" t="s">
        <v>71</v>
      </c>
      <c r="H70" s="8" t="s">
        <v>86</v>
      </c>
      <c r="I70" s="7">
        <v>2155</v>
      </c>
    </row>
    <row r="71" spans="1:9" x14ac:dyDescent="0.3">
      <c r="A71" t="s">
        <v>1</v>
      </c>
      <c r="B71" t="s">
        <v>0</v>
      </c>
      <c r="C71" t="s">
        <v>2</v>
      </c>
      <c r="D71" t="s">
        <v>68</v>
      </c>
      <c r="E71" t="s">
        <v>67</v>
      </c>
      <c r="F71" t="s">
        <v>54</v>
      </c>
      <c r="G71" s="4" t="s">
        <v>76</v>
      </c>
      <c r="H71" s="8" t="s">
        <v>86</v>
      </c>
      <c r="I71" s="7">
        <v>746</v>
      </c>
    </row>
    <row r="72" spans="1:9" x14ac:dyDescent="0.3">
      <c r="A72" t="s">
        <v>1</v>
      </c>
      <c r="B72" t="s">
        <v>0</v>
      </c>
      <c r="C72" t="s">
        <v>2</v>
      </c>
      <c r="D72" t="s">
        <v>68</v>
      </c>
      <c r="E72" t="s">
        <v>67</v>
      </c>
      <c r="F72" t="s">
        <v>53</v>
      </c>
      <c r="G72" s="4" t="s">
        <v>53</v>
      </c>
      <c r="H72" s="8" t="s">
        <v>86</v>
      </c>
      <c r="I72">
        <v>15133</v>
      </c>
    </row>
    <row r="73" spans="1:9" x14ac:dyDescent="0.3">
      <c r="A73" t="s">
        <v>46</v>
      </c>
      <c r="B73" t="s">
        <v>45</v>
      </c>
      <c r="C73" t="s">
        <v>2</v>
      </c>
      <c r="D73" t="s">
        <v>68</v>
      </c>
      <c r="E73" t="s">
        <v>67</v>
      </c>
      <c r="F73" t="s">
        <v>55</v>
      </c>
      <c r="G73" s="4" t="s">
        <v>81</v>
      </c>
      <c r="H73" s="8" t="s">
        <v>86</v>
      </c>
      <c r="I73" s="7">
        <v>222</v>
      </c>
    </row>
    <row r="74" spans="1:9" x14ac:dyDescent="0.3">
      <c r="A74" t="s">
        <v>46</v>
      </c>
      <c r="B74" t="s">
        <v>45</v>
      </c>
      <c r="C74" t="s">
        <v>2</v>
      </c>
      <c r="D74" t="s">
        <v>68</v>
      </c>
      <c r="E74" t="s">
        <v>67</v>
      </c>
      <c r="F74" t="s">
        <v>55</v>
      </c>
      <c r="G74" s="4" t="s">
        <v>79</v>
      </c>
      <c r="H74" s="8" t="s">
        <v>86</v>
      </c>
      <c r="I74" s="7">
        <v>204</v>
      </c>
    </row>
    <row r="75" spans="1:9" x14ac:dyDescent="0.3">
      <c r="A75" t="s">
        <v>46</v>
      </c>
      <c r="B75" t="s">
        <v>45</v>
      </c>
      <c r="C75" t="s">
        <v>2</v>
      </c>
      <c r="D75" t="s">
        <v>68</v>
      </c>
      <c r="E75" t="s">
        <v>67</v>
      </c>
      <c r="F75" t="s">
        <v>55</v>
      </c>
      <c r="G75" s="4" t="s">
        <v>80</v>
      </c>
      <c r="H75" s="8" t="s">
        <v>86</v>
      </c>
      <c r="I75" s="7">
        <v>309</v>
      </c>
    </row>
    <row r="76" spans="1:9" x14ac:dyDescent="0.3">
      <c r="A76" t="s">
        <v>46</v>
      </c>
      <c r="B76" t="s">
        <v>45</v>
      </c>
      <c r="C76" t="s">
        <v>2</v>
      </c>
      <c r="D76" t="s">
        <v>68</v>
      </c>
      <c r="E76" t="s">
        <v>67</v>
      </c>
      <c r="F76" t="s">
        <v>55</v>
      </c>
      <c r="G76" s="4" t="s">
        <v>70</v>
      </c>
      <c r="H76" s="8" t="s">
        <v>86</v>
      </c>
      <c r="I76" s="7">
        <v>264</v>
      </c>
    </row>
    <row r="77" spans="1:9" x14ac:dyDescent="0.3">
      <c r="A77" t="s">
        <v>46</v>
      </c>
      <c r="B77" t="s">
        <v>45</v>
      </c>
      <c r="C77" t="s">
        <v>2</v>
      </c>
      <c r="D77" t="s">
        <v>68</v>
      </c>
      <c r="E77" t="s">
        <v>67</v>
      </c>
      <c r="F77" t="s">
        <v>55</v>
      </c>
      <c r="G77" s="4" t="s">
        <v>71</v>
      </c>
      <c r="H77" s="8" t="s">
        <v>86</v>
      </c>
      <c r="I77" s="7">
        <v>600</v>
      </c>
    </row>
    <row r="78" spans="1:9" x14ac:dyDescent="0.3">
      <c r="A78" t="s">
        <v>46</v>
      </c>
      <c r="B78" t="s">
        <v>45</v>
      </c>
      <c r="C78" t="s">
        <v>2</v>
      </c>
      <c r="D78" t="s">
        <v>68</v>
      </c>
      <c r="E78" t="s">
        <v>67</v>
      </c>
      <c r="F78" t="s">
        <v>55</v>
      </c>
      <c r="G78" s="4" t="s">
        <v>76</v>
      </c>
      <c r="H78" s="8" t="s">
        <v>86</v>
      </c>
      <c r="I78" s="7">
        <v>108</v>
      </c>
    </row>
    <row r="79" spans="1:9" x14ac:dyDescent="0.3">
      <c r="A79" t="s">
        <v>46</v>
      </c>
      <c r="B79" t="s">
        <v>45</v>
      </c>
      <c r="C79" t="s">
        <v>2</v>
      </c>
      <c r="D79" t="s">
        <v>68</v>
      </c>
      <c r="E79" t="s">
        <v>67</v>
      </c>
      <c r="F79" t="s">
        <v>54</v>
      </c>
      <c r="G79" s="4" t="s">
        <v>81</v>
      </c>
      <c r="H79" s="8" t="s">
        <v>86</v>
      </c>
      <c r="I79" s="7">
        <v>124</v>
      </c>
    </row>
    <row r="80" spans="1:9" x14ac:dyDescent="0.3">
      <c r="A80" t="s">
        <v>46</v>
      </c>
      <c r="B80" t="s">
        <v>45</v>
      </c>
      <c r="C80" t="s">
        <v>2</v>
      </c>
      <c r="D80" t="s">
        <v>68</v>
      </c>
      <c r="E80" t="s">
        <v>67</v>
      </c>
      <c r="F80" t="s">
        <v>54</v>
      </c>
      <c r="G80" s="4" t="s">
        <v>79</v>
      </c>
      <c r="H80" s="8" t="s">
        <v>86</v>
      </c>
      <c r="I80" s="7">
        <v>211</v>
      </c>
    </row>
    <row r="81" spans="1:9" x14ac:dyDescent="0.3">
      <c r="A81" t="s">
        <v>46</v>
      </c>
      <c r="B81" t="s">
        <v>45</v>
      </c>
      <c r="C81" t="s">
        <v>2</v>
      </c>
      <c r="D81" t="s">
        <v>68</v>
      </c>
      <c r="E81" t="s">
        <v>67</v>
      </c>
      <c r="F81" t="s">
        <v>54</v>
      </c>
      <c r="G81" s="4" t="s">
        <v>80</v>
      </c>
      <c r="H81" s="8" t="s">
        <v>86</v>
      </c>
      <c r="I81" s="7">
        <v>299</v>
      </c>
    </row>
    <row r="82" spans="1:9" x14ac:dyDescent="0.3">
      <c r="A82" t="s">
        <v>46</v>
      </c>
      <c r="B82" t="s">
        <v>45</v>
      </c>
      <c r="C82" t="s">
        <v>2</v>
      </c>
      <c r="D82" t="s">
        <v>68</v>
      </c>
      <c r="E82" t="s">
        <v>67</v>
      </c>
      <c r="F82" t="s">
        <v>54</v>
      </c>
      <c r="G82" s="4" t="s">
        <v>70</v>
      </c>
      <c r="H82" s="8" t="s">
        <v>86</v>
      </c>
      <c r="I82" s="7">
        <v>264</v>
      </c>
    </row>
    <row r="83" spans="1:9" x14ac:dyDescent="0.3">
      <c r="A83" t="s">
        <v>46</v>
      </c>
      <c r="B83" t="s">
        <v>45</v>
      </c>
      <c r="C83" t="s">
        <v>2</v>
      </c>
      <c r="D83" t="s">
        <v>68</v>
      </c>
      <c r="E83" t="s">
        <v>67</v>
      </c>
      <c r="F83" t="s">
        <v>54</v>
      </c>
      <c r="G83" s="4" t="s">
        <v>71</v>
      </c>
      <c r="H83" s="8" t="s">
        <v>86</v>
      </c>
      <c r="I83" s="7">
        <v>460</v>
      </c>
    </row>
    <row r="84" spans="1:9" x14ac:dyDescent="0.3">
      <c r="A84" t="s">
        <v>46</v>
      </c>
      <c r="B84" t="s">
        <v>45</v>
      </c>
      <c r="C84" t="s">
        <v>2</v>
      </c>
      <c r="D84" t="s">
        <v>68</v>
      </c>
      <c r="E84" t="s">
        <v>67</v>
      </c>
      <c r="F84" t="s">
        <v>54</v>
      </c>
      <c r="G84" s="4" t="s">
        <v>76</v>
      </c>
      <c r="H84" s="8" t="s">
        <v>86</v>
      </c>
      <c r="I84" s="7">
        <v>159</v>
      </c>
    </row>
    <row r="85" spans="1:9" x14ac:dyDescent="0.3">
      <c r="A85" t="s">
        <v>46</v>
      </c>
      <c r="B85" t="s">
        <v>45</v>
      </c>
      <c r="C85" t="s">
        <v>2</v>
      </c>
      <c r="D85" t="s">
        <v>68</v>
      </c>
      <c r="E85" t="s">
        <v>67</v>
      </c>
      <c r="F85" t="s">
        <v>53</v>
      </c>
      <c r="G85" s="4" t="s">
        <v>53</v>
      </c>
      <c r="H85" s="8" t="s">
        <v>86</v>
      </c>
      <c r="I85">
        <v>3224</v>
      </c>
    </row>
    <row r="86" spans="1:9" x14ac:dyDescent="0.3">
      <c r="A86" t="s">
        <v>44</v>
      </c>
      <c r="B86" t="s">
        <v>43</v>
      </c>
      <c r="C86" t="s">
        <v>2</v>
      </c>
      <c r="D86" t="s">
        <v>68</v>
      </c>
      <c r="E86" t="s">
        <v>67</v>
      </c>
      <c r="F86" t="s">
        <v>55</v>
      </c>
      <c r="G86" s="4" t="s">
        <v>81</v>
      </c>
      <c r="H86" s="8" t="s">
        <v>86</v>
      </c>
      <c r="I86" s="7">
        <v>587</v>
      </c>
    </row>
    <row r="87" spans="1:9" x14ac:dyDescent="0.3">
      <c r="A87" t="s">
        <v>44</v>
      </c>
      <c r="B87" t="s">
        <v>43</v>
      </c>
      <c r="C87" t="s">
        <v>2</v>
      </c>
      <c r="D87" t="s">
        <v>68</v>
      </c>
      <c r="E87" t="s">
        <v>67</v>
      </c>
      <c r="F87" t="s">
        <v>55</v>
      </c>
      <c r="G87" s="4" t="s">
        <v>79</v>
      </c>
      <c r="H87" s="8" t="s">
        <v>86</v>
      </c>
      <c r="I87" s="7">
        <v>542</v>
      </c>
    </row>
    <row r="88" spans="1:9" x14ac:dyDescent="0.3">
      <c r="A88" t="s">
        <v>44</v>
      </c>
      <c r="B88" t="s">
        <v>43</v>
      </c>
      <c r="C88" t="s">
        <v>2</v>
      </c>
      <c r="D88" t="s">
        <v>68</v>
      </c>
      <c r="E88" t="s">
        <v>67</v>
      </c>
      <c r="F88" t="s">
        <v>55</v>
      </c>
      <c r="G88" s="4" t="s">
        <v>80</v>
      </c>
      <c r="H88" s="8" t="s">
        <v>86</v>
      </c>
      <c r="I88" s="7">
        <v>824</v>
      </c>
    </row>
    <row r="89" spans="1:9" x14ac:dyDescent="0.3">
      <c r="A89" t="s">
        <v>44</v>
      </c>
      <c r="B89" t="s">
        <v>43</v>
      </c>
      <c r="C89" t="s">
        <v>2</v>
      </c>
      <c r="D89" t="s">
        <v>68</v>
      </c>
      <c r="E89" t="s">
        <v>67</v>
      </c>
      <c r="F89" t="s">
        <v>55</v>
      </c>
      <c r="G89" s="4" t="s">
        <v>70</v>
      </c>
      <c r="H89" s="8" t="s">
        <v>86</v>
      </c>
      <c r="I89" s="7">
        <v>707</v>
      </c>
    </row>
    <row r="90" spans="1:9" x14ac:dyDescent="0.3">
      <c r="A90" t="s">
        <v>44</v>
      </c>
      <c r="B90" t="s">
        <v>43</v>
      </c>
      <c r="C90" t="s">
        <v>2</v>
      </c>
      <c r="D90" t="s">
        <v>68</v>
      </c>
      <c r="E90" t="s">
        <v>67</v>
      </c>
      <c r="F90" t="s">
        <v>55</v>
      </c>
      <c r="G90" s="4" t="s">
        <v>71</v>
      </c>
      <c r="H90" s="8" t="s">
        <v>86</v>
      </c>
      <c r="I90" s="7">
        <v>1599</v>
      </c>
    </row>
    <row r="91" spans="1:9" x14ac:dyDescent="0.3">
      <c r="A91" t="s">
        <v>44</v>
      </c>
      <c r="B91" t="s">
        <v>43</v>
      </c>
      <c r="C91" t="s">
        <v>2</v>
      </c>
      <c r="D91" t="s">
        <v>68</v>
      </c>
      <c r="E91" t="s">
        <v>67</v>
      </c>
      <c r="F91" t="s">
        <v>55</v>
      </c>
      <c r="G91" s="4" t="s">
        <v>76</v>
      </c>
      <c r="H91" s="8" t="s">
        <v>86</v>
      </c>
      <c r="I91" s="7">
        <v>273</v>
      </c>
    </row>
    <row r="92" spans="1:9" x14ac:dyDescent="0.3">
      <c r="A92" t="s">
        <v>44</v>
      </c>
      <c r="B92" t="s">
        <v>43</v>
      </c>
      <c r="C92" t="s">
        <v>2</v>
      </c>
      <c r="D92" t="s">
        <v>68</v>
      </c>
      <c r="E92" t="s">
        <v>67</v>
      </c>
      <c r="F92" t="s">
        <v>54</v>
      </c>
      <c r="G92" s="4" t="s">
        <v>81</v>
      </c>
      <c r="H92" s="8" t="s">
        <v>86</v>
      </c>
      <c r="I92" s="7">
        <v>330</v>
      </c>
    </row>
    <row r="93" spans="1:9" x14ac:dyDescent="0.3">
      <c r="A93" t="s">
        <v>44</v>
      </c>
      <c r="B93" t="s">
        <v>43</v>
      </c>
      <c r="C93" t="s">
        <v>2</v>
      </c>
      <c r="D93" t="s">
        <v>68</v>
      </c>
      <c r="E93" t="s">
        <v>67</v>
      </c>
      <c r="F93" t="s">
        <v>54</v>
      </c>
      <c r="G93" s="4" t="s">
        <v>79</v>
      </c>
      <c r="H93" s="8" t="s">
        <v>86</v>
      </c>
      <c r="I93" s="7">
        <v>564</v>
      </c>
    </row>
    <row r="94" spans="1:9" x14ac:dyDescent="0.3">
      <c r="A94" t="s">
        <v>44</v>
      </c>
      <c r="B94" t="s">
        <v>43</v>
      </c>
      <c r="C94" t="s">
        <v>2</v>
      </c>
      <c r="D94" t="s">
        <v>68</v>
      </c>
      <c r="E94" t="s">
        <v>67</v>
      </c>
      <c r="F94" t="s">
        <v>54</v>
      </c>
      <c r="G94" s="4" t="s">
        <v>80</v>
      </c>
      <c r="H94" s="8" t="s">
        <v>86</v>
      </c>
      <c r="I94" s="7">
        <v>798</v>
      </c>
    </row>
    <row r="95" spans="1:9" x14ac:dyDescent="0.3">
      <c r="A95" t="s">
        <v>44</v>
      </c>
      <c r="B95" t="s">
        <v>43</v>
      </c>
      <c r="C95" t="s">
        <v>2</v>
      </c>
      <c r="D95" t="s">
        <v>68</v>
      </c>
      <c r="E95" t="s">
        <v>67</v>
      </c>
      <c r="F95" t="s">
        <v>54</v>
      </c>
      <c r="G95" s="4" t="s">
        <v>70</v>
      </c>
      <c r="H95" s="8" t="s">
        <v>86</v>
      </c>
      <c r="I95" s="7">
        <v>707</v>
      </c>
    </row>
    <row r="96" spans="1:9" x14ac:dyDescent="0.3">
      <c r="A96" t="s">
        <v>44</v>
      </c>
      <c r="B96" t="s">
        <v>43</v>
      </c>
      <c r="C96" t="s">
        <v>2</v>
      </c>
      <c r="D96" t="s">
        <v>68</v>
      </c>
      <c r="E96" t="s">
        <v>67</v>
      </c>
      <c r="F96" t="s">
        <v>54</v>
      </c>
      <c r="G96" s="4" t="s">
        <v>71</v>
      </c>
      <c r="H96" s="8" t="s">
        <v>86</v>
      </c>
      <c r="I96" s="7">
        <v>1225</v>
      </c>
    </row>
    <row r="97" spans="1:9" x14ac:dyDescent="0.3">
      <c r="A97" t="s">
        <v>44</v>
      </c>
      <c r="B97" t="s">
        <v>43</v>
      </c>
      <c r="C97" t="s">
        <v>2</v>
      </c>
      <c r="D97" t="s">
        <v>68</v>
      </c>
      <c r="E97" t="s">
        <v>67</v>
      </c>
      <c r="F97" t="s">
        <v>54</v>
      </c>
      <c r="G97" s="4" t="s">
        <v>76</v>
      </c>
      <c r="H97" s="8" t="s">
        <v>86</v>
      </c>
      <c r="I97" s="7">
        <v>424</v>
      </c>
    </row>
    <row r="98" spans="1:9" x14ac:dyDescent="0.3">
      <c r="A98" t="s">
        <v>44</v>
      </c>
      <c r="B98" t="s">
        <v>43</v>
      </c>
      <c r="C98" t="s">
        <v>2</v>
      </c>
      <c r="D98" t="s">
        <v>68</v>
      </c>
      <c r="E98" t="s">
        <v>67</v>
      </c>
      <c r="F98" t="s">
        <v>53</v>
      </c>
      <c r="G98" s="4" t="s">
        <v>53</v>
      </c>
      <c r="H98" s="8" t="s">
        <v>86</v>
      </c>
      <c r="I98">
        <v>8580</v>
      </c>
    </row>
    <row r="99" spans="1:9" x14ac:dyDescent="0.3">
      <c r="A99" s="7" t="s">
        <v>46</v>
      </c>
      <c r="B99" s="7" t="s">
        <v>45</v>
      </c>
      <c r="C99" s="7" t="s">
        <v>2</v>
      </c>
      <c r="D99" s="7" t="s">
        <v>74</v>
      </c>
      <c r="E99" s="7" t="s">
        <v>75</v>
      </c>
      <c r="F99" s="7" t="s">
        <v>55</v>
      </c>
      <c r="G99" s="4" t="s">
        <v>82</v>
      </c>
      <c r="H99" s="8" t="s">
        <v>88</v>
      </c>
      <c r="I99">
        <v>1640</v>
      </c>
    </row>
    <row r="100" spans="1:9" x14ac:dyDescent="0.3">
      <c r="A100" s="7" t="s">
        <v>46</v>
      </c>
      <c r="B100" s="7" t="s">
        <v>45</v>
      </c>
      <c r="C100" s="7" t="s">
        <v>2</v>
      </c>
      <c r="D100" s="7" t="s">
        <v>74</v>
      </c>
      <c r="E100" s="7" t="s">
        <v>75</v>
      </c>
      <c r="F100" s="7" t="s">
        <v>55</v>
      </c>
      <c r="G100" s="4" t="s">
        <v>83</v>
      </c>
      <c r="H100" s="8" t="s">
        <v>88</v>
      </c>
      <c r="I100">
        <v>1964</v>
      </c>
    </row>
    <row r="101" spans="1:9" x14ac:dyDescent="0.3">
      <c r="A101" s="7" t="s">
        <v>46</v>
      </c>
      <c r="B101" s="7" t="s">
        <v>45</v>
      </c>
      <c r="C101" s="7" t="s">
        <v>2</v>
      </c>
      <c r="D101" s="7" t="s">
        <v>74</v>
      </c>
      <c r="E101" s="7" t="s">
        <v>75</v>
      </c>
      <c r="F101" s="7" t="s">
        <v>55</v>
      </c>
      <c r="G101" s="4" t="s">
        <v>70</v>
      </c>
      <c r="H101" s="8" t="s">
        <v>88</v>
      </c>
      <c r="I101">
        <v>1203</v>
      </c>
    </row>
    <row r="102" spans="1:9" x14ac:dyDescent="0.3">
      <c r="A102" s="7" t="s">
        <v>46</v>
      </c>
      <c r="B102" s="7" t="s">
        <v>45</v>
      </c>
      <c r="C102" s="7" t="s">
        <v>2</v>
      </c>
      <c r="D102" s="7" t="s">
        <v>74</v>
      </c>
      <c r="E102" s="7" t="s">
        <v>75</v>
      </c>
      <c r="F102" s="7" t="s">
        <v>55</v>
      </c>
      <c r="G102" s="4" t="s">
        <v>71</v>
      </c>
      <c r="H102" s="8" t="s">
        <v>88</v>
      </c>
      <c r="I102">
        <v>3300</v>
      </c>
    </row>
    <row r="103" spans="1:9" x14ac:dyDescent="0.3">
      <c r="A103" s="7" t="s">
        <v>46</v>
      </c>
      <c r="B103" s="7" t="s">
        <v>45</v>
      </c>
      <c r="C103" s="7" t="s">
        <v>2</v>
      </c>
      <c r="D103" s="7" t="s">
        <v>74</v>
      </c>
      <c r="E103" s="7" t="s">
        <v>75</v>
      </c>
      <c r="F103" s="7" t="s">
        <v>55</v>
      </c>
      <c r="G103" s="4" t="s">
        <v>76</v>
      </c>
      <c r="H103" s="8" t="s">
        <v>88</v>
      </c>
      <c r="I103">
        <v>167</v>
      </c>
    </row>
    <row r="104" spans="1:9" x14ac:dyDescent="0.3">
      <c r="A104" s="7" t="s">
        <v>46</v>
      </c>
      <c r="B104" s="7" t="s">
        <v>45</v>
      </c>
      <c r="C104" s="7" t="s">
        <v>2</v>
      </c>
      <c r="D104" s="7" t="s">
        <v>74</v>
      </c>
      <c r="E104" s="7" t="s">
        <v>75</v>
      </c>
      <c r="F104" s="7" t="s">
        <v>55</v>
      </c>
      <c r="G104" s="4" t="s">
        <v>53</v>
      </c>
      <c r="H104" s="8" t="s">
        <v>88</v>
      </c>
      <c r="I104">
        <v>8274</v>
      </c>
    </row>
    <row r="105" spans="1:9" x14ac:dyDescent="0.3">
      <c r="A105" s="7" t="s">
        <v>46</v>
      </c>
      <c r="B105" s="7" t="s">
        <v>45</v>
      </c>
      <c r="C105" s="7" t="s">
        <v>2</v>
      </c>
      <c r="D105" s="7" t="s">
        <v>74</v>
      </c>
      <c r="E105" s="7" t="s">
        <v>75</v>
      </c>
      <c r="F105" s="7" t="s">
        <v>54</v>
      </c>
      <c r="G105" s="4" t="s">
        <v>82</v>
      </c>
      <c r="H105" s="8" t="s">
        <v>88</v>
      </c>
      <c r="I105">
        <v>1615</v>
      </c>
    </row>
    <row r="106" spans="1:9" x14ac:dyDescent="0.3">
      <c r="A106" s="7" t="s">
        <v>46</v>
      </c>
      <c r="B106" s="7" t="s">
        <v>45</v>
      </c>
      <c r="C106" s="7" t="s">
        <v>2</v>
      </c>
      <c r="D106" s="7" t="s">
        <v>74</v>
      </c>
      <c r="E106" s="7" t="s">
        <v>75</v>
      </c>
      <c r="F106" s="7" t="s">
        <v>54</v>
      </c>
      <c r="G106" s="4" t="s">
        <v>83</v>
      </c>
      <c r="H106" s="8" t="s">
        <v>88</v>
      </c>
      <c r="I106">
        <v>2016</v>
      </c>
    </row>
    <row r="107" spans="1:9" x14ac:dyDescent="0.3">
      <c r="A107" s="7" t="s">
        <v>46</v>
      </c>
      <c r="B107" s="7" t="s">
        <v>45</v>
      </c>
      <c r="C107" s="7" t="s">
        <v>2</v>
      </c>
      <c r="D107" s="7" t="s">
        <v>74</v>
      </c>
      <c r="E107" s="7" t="s">
        <v>75</v>
      </c>
      <c r="F107" s="7" t="s">
        <v>54</v>
      </c>
      <c r="G107" s="4" t="s">
        <v>70</v>
      </c>
      <c r="H107" s="8" t="s">
        <v>88</v>
      </c>
      <c r="I107">
        <v>1025</v>
      </c>
    </row>
    <row r="108" spans="1:9" x14ac:dyDescent="0.3">
      <c r="A108" s="7" t="s">
        <v>46</v>
      </c>
      <c r="B108" s="7" t="s">
        <v>45</v>
      </c>
      <c r="C108" s="7" t="s">
        <v>2</v>
      </c>
      <c r="D108" s="7" t="s">
        <v>74</v>
      </c>
      <c r="E108" s="7" t="s">
        <v>75</v>
      </c>
      <c r="F108" s="7" t="s">
        <v>54</v>
      </c>
      <c r="G108" s="4" t="s">
        <v>71</v>
      </c>
      <c r="H108" s="8" t="s">
        <v>88</v>
      </c>
      <c r="I108">
        <v>2610</v>
      </c>
    </row>
    <row r="109" spans="1:9" x14ac:dyDescent="0.3">
      <c r="A109" s="7" t="s">
        <v>46</v>
      </c>
      <c r="B109" s="7" t="s">
        <v>45</v>
      </c>
      <c r="C109" s="7" t="s">
        <v>2</v>
      </c>
      <c r="D109" s="7" t="s">
        <v>74</v>
      </c>
      <c r="E109" s="7" t="s">
        <v>75</v>
      </c>
      <c r="F109" s="7" t="s">
        <v>54</v>
      </c>
      <c r="G109" s="4" t="s">
        <v>76</v>
      </c>
      <c r="H109" s="8" t="s">
        <v>88</v>
      </c>
      <c r="I109">
        <v>352</v>
      </c>
    </row>
    <row r="110" spans="1:9" x14ac:dyDescent="0.3">
      <c r="A110" s="7" t="s">
        <v>46</v>
      </c>
      <c r="B110" s="7" t="s">
        <v>45</v>
      </c>
      <c r="C110" s="7" t="s">
        <v>2</v>
      </c>
      <c r="D110" s="7" t="s">
        <v>74</v>
      </c>
      <c r="E110" s="7" t="s">
        <v>75</v>
      </c>
      <c r="F110" s="7" t="s">
        <v>54</v>
      </c>
      <c r="G110" s="4" t="s">
        <v>53</v>
      </c>
      <c r="H110" s="8" t="s">
        <v>88</v>
      </c>
      <c r="I110">
        <v>7618</v>
      </c>
    </row>
    <row r="111" spans="1:9" x14ac:dyDescent="0.3">
      <c r="A111" s="7" t="s">
        <v>46</v>
      </c>
      <c r="B111" s="7" t="s">
        <v>45</v>
      </c>
      <c r="C111" s="7" t="s">
        <v>2</v>
      </c>
      <c r="D111" s="7" t="s">
        <v>74</v>
      </c>
      <c r="E111" s="7" t="s">
        <v>75</v>
      </c>
      <c r="F111" s="7" t="s">
        <v>53</v>
      </c>
      <c r="G111" s="4" t="s">
        <v>53</v>
      </c>
      <c r="H111" s="8" t="s">
        <v>88</v>
      </c>
      <c r="I111">
        <v>15892</v>
      </c>
    </row>
    <row r="112" spans="1:9" x14ac:dyDescent="0.3">
      <c r="A112" t="s">
        <v>46</v>
      </c>
      <c r="B112" t="s">
        <v>45</v>
      </c>
      <c r="C112" t="s">
        <v>2</v>
      </c>
      <c r="D112" t="s">
        <v>74</v>
      </c>
      <c r="E112" t="s">
        <v>75</v>
      </c>
      <c r="F112" t="s">
        <v>55</v>
      </c>
      <c r="G112" s="4" t="s">
        <v>82</v>
      </c>
      <c r="H112" s="8" t="s">
        <v>84</v>
      </c>
      <c r="I112" s="1">
        <v>1578</v>
      </c>
    </row>
    <row r="113" spans="1:9" x14ac:dyDescent="0.3">
      <c r="A113" t="s">
        <v>46</v>
      </c>
      <c r="B113" t="s">
        <v>45</v>
      </c>
      <c r="C113" t="s">
        <v>2</v>
      </c>
      <c r="D113" t="s">
        <v>74</v>
      </c>
      <c r="E113" t="s">
        <v>75</v>
      </c>
      <c r="F113" t="s">
        <v>55</v>
      </c>
      <c r="G113" s="4" t="s">
        <v>83</v>
      </c>
      <c r="H113" s="8" t="s">
        <v>84</v>
      </c>
      <c r="I113" s="1">
        <v>1882</v>
      </c>
    </row>
    <row r="114" spans="1:9" x14ac:dyDescent="0.3">
      <c r="A114" t="s">
        <v>46</v>
      </c>
      <c r="B114" t="s">
        <v>45</v>
      </c>
      <c r="C114" t="s">
        <v>2</v>
      </c>
      <c r="D114" t="s">
        <v>74</v>
      </c>
      <c r="E114" t="s">
        <v>75</v>
      </c>
      <c r="F114" t="s">
        <v>55</v>
      </c>
      <c r="G114" s="4" t="s">
        <v>70</v>
      </c>
      <c r="H114" s="8" t="s">
        <v>84</v>
      </c>
      <c r="I114" s="1">
        <v>1175</v>
      </c>
    </row>
    <row r="115" spans="1:9" x14ac:dyDescent="0.3">
      <c r="A115" t="s">
        <v>46</v>
      </c>
      <c r="B115" t="s">
        <v>45</v>
      </c>
      <c r="C115" t="s">
        <v>2</v>
      </c>
      <c r="D115" t="s">
        <v>74</v>
      </c>
      <c r="E115" t="s">
        <v>75</v>
      </c>
      <c r="F115" t="s">
        <v>55</v>
      </c>
      <c r="G115" s="4" t="s">
        <v>71</v>
      </c>
      <c r="H115" s="8" t="s">
        <v>84</v>
      </c>
      <c r="I115" s="1">
        <v>3196</v>
      </c>
    </row>
    <row r="116" spans="1:9" x14ac:dyDescent="0.3">
      <c r="A116" t="s">
        <v>46</v>
      </c>
      <c r="B116" t="s">
        <v>45</v>
      </c>
      <c r="C116" t="s">
        <v>2</v>
      </c>
      <c r="D116" t="s">
        <v>74</v>
      </c>
      <c r="E116" t="s">
        <v>75</v>
      </c>
      <c r="F116" t="s">
        <v>55</v>
      </c>
      <c r="G116" s="4" t="s">
        <v>76</v>
      </c>
      <c r="H116" s="8" t="s">
        <v>84</v>
      </c>
      <c r="I116">
        <v>155</v>
      </c>
    </row>
    <row r="117" spans="1:9" x14ac:dyDescent="0.3">
      <c r="A117" t="s">
        <v>46</v>
      </c>
      <c r="B117" t="s">
        <v>45</v>
      </c>
      <c r="C117" t="s">
        <v>2</v>
      </c>
      <c r="D117" t="s">
        <v>74</v>
      </c>
      <c r="E117" t="s">
        <v>75</v>
      </c>
      <c r="F117" t="s">
        <v>55</v>
      </c>
      <c r="G117" s="4" t="s">
        <v>53</v>
      </c>
      <c r="H117" s="8" t="s">
        <v>84</v>
      </c>
      <c r="I117" s="1">
        <v>7986</v>
      </c>
    </row>
    <row r="118" spans="1:9" x14ac:dyDescent="0.3">
      <c r="A118" t="s">
        <v>46</v>
      </c>
      <c r="B118" t="s">
        <v>45</v>
      </c>
      <c r="C118" t="s">
        <v>2</v>
      </c>
      <c r="D118" t="s">
        <v>74</v>
      </c>
      <c r="E118" t="s">
        <v>75</v>
      </c>
      <c r="F118" t="s">
        <v>54</v>
      </c>
      <c r="G118" s="4" t="s">
        <v>82</v>
      </c>
      <c r="H118" s="8" t="s">
        <v>84</v>
      </c>
      <c r="I118" s="1">
        <v>1556</v>
      </c>
    </row>
    <row r="119" spans="1:9" x14ac:dyDescent="0.3">
      <c r="A119" t="s">
        <v>46</v>
      </c>
      <c r="B119" t="s">
        <v>45</v>
      </c>
      <c r="C119" t="s">
        <v>2</v>
      </c>
      <c r="D119" t="s">
        <v>74</v>
      </c>
      <c r="E119" t="s">
        <v>75</v>
      </c>
      <c r="F119" t="s">
        <v>54</v>
      </c>
      <c r="G119" s="4" t="s">
        <v>83</v>
      </c>
      <c r="H119" s="8" t="s">
        <v>84</v>
      </c>
      <c r="I119" s="1">
        <v>1924</v>
      </c>
    </row>
    <row r="120" spans="1:9" x14ac:dyDescent="0.3">
      <c r="A120" t="s">
        <v>46</v>
      </c>
      <c r="B120" t="s">
        <v>45</v>
      </c>
      <c r="C120" t="s">
        <v>2</v>
      </c>
      <c r="D120" t="s">
        <v>74</v>
      </c>
      <c r="E120" t="s">
        <v>75</v>
      </c>
      <c r="F120" t="s">
        <v>54</v>
      </c>
      <c r="G120" s="4" t="s">
        <v>70</v>
      </c>
      <c r="H120" s="8" t="s">
        <v>84</v>
      </c>
      <c r="I120" s="1">
        <v>1005</v>
      </c>
    </row>
    <row r="121" spans="1:9" x14ac:dyDescent="0.3">
      <c r="A121" t="s">
        <v>46</v>
      </c>
      <c r="B121" t="s">
        <v>45</v>
      </c>
      <c r="C121" t="s">
        <v>2</v>
      </c>
      <c r="D121" t="s">
        <v>74</v>
      </c>
      <c r="E121" t="s">
        <v>75</v>
      </c>
      <c r="F121" t="s">
        <v>54</v>
      </c>
      <c r="G121" s="4" t="s">
        <v>71</v>
      </c>
      <c r="H121" s="8" t="s">
        <v>84</v>
      </c>
      <c r="I121" s="1">
        <v>2559</v>
      </c>
    </row>
    <row r="122" spans="1:9" x14ac:dyDescent="0.3">
      <c r="A122" t="s">
        <v>46</v>
      </c>
      <c r="B122" t="s">
        <v>45</v>
      </c>
      <c r="C122" t="s">
        <v>2</v>
      </c>
      <c r="D122" t="s">
        <v>74</v>
      </c>
      <c r="E122" t="s">
        <v>75</v>
      </c>
      <c r="F122" t="s">
        <v>54</v>
      </c>
      <c r="G122" s="4" t="s">
        <v>76</v>
      </c>
      <c r="H122" s="8" t="s">
        <v>84</v>
      </c>
      <c r="I122">
        <v>344</v>
      </c>
    </row>
    <row r="123" spans="1:9" x14ac:dyDescent="0.3">
      <c r="A123" t="s">
        <v>46</v>
      </c>
      <c r="B123" t="s">
        <v>45</v>
      </c>
      <c r="C123" t="s">
        <v>2</v>
      </c>
      <c r="D123" t="s">
        <v>74</v>
      </c>
      <c r="E123" t="s">
        <v>75</v>
      </c>
      <c r="F123" t="s">
        <v>54</v>
      </c>
      <c r="G123" s="4" t="s">
        <v>53</v>
      </c>
      <c r="H123" s="8" t="s">
        <v>84</v>
      </c>
      <c r="I123" s="1">
        <v>7388</v>
      </c>
    </row>
    <row r="124" spans="1:9" x14ac:dyDescent="0.3">
      <c r="A124" t="s">
        <v>46</v>
      </c>
      <c r="B124" t="s">
        <v>45</v>
      </c>
      <c r="C124" t="s">
        <v>2</v>
      </c>
      <c r="D124" t="s">
        <v>74</v>
      </c>
      <c r="E124" t="s">
        <v>75</v>
      </c>
      <c r="F124" t="s">
        <v>53</v>
      </c>
      <c r="G124" s="4" t="s">
        <v>53</v>
      </c>
      <c r="H124" s="8" t="s">
        <v>84</v>
      </c>
      <c r="I124" s="1">
        <v>15374</v>
      </c>
    </row>
    <row r="125" spans="1:9" x14ac:dyDescent="0.3">
      <c r="A125" s="7" t="s">
        <v>7</v>
      </c>
      <c r="B125" s="7" t="s">
        <v>48</v>
      </c>
      <c r="C125" s="7" t="s">
        <v>4</v>
      </c>
      <c r="D125" s="7" t="s">
        <v>74</v>
      </c>
      <c r="E125" s="7" t="s">
        <v>75</v>
      </c>
      <c r="F125" s="7" t="s">
        <v>55</v>
      </c>
      <c r="G125" s="4" t="s">
        <v>82</v>
      </c>
      <c r="H125" s="8" t="s">
        <v>88</v>
      </c>
      <c r="I125">
        <v>3381</v>
      </c>
    </row>
    <row r="126" spans="1:9" x14ac:dyDescent="0.3">
      <c r="A126" s="7" t="s">
        <v>7</v>
      </c>
      <c r="B126" s="7" t="s">
        <v>48</v>
      </c>
      <c r="C126" s="7" t="s">
        <v>4</v>
      </c>
      <c r="D126" s="7" t="s">
        <v>74</v>
      </c>
      <c r="E126" s="7" t="s">
        <v>75</v>
      </c>
      <c r="F126" s="7" t="s">
        <v>55</v>
      </c>
      <c r="G126" s="4" t="s">
        <v>83</v>
      </c>
      <c r="H126" s="8" t="s">
        <v>88</v>
      </c>
      <c r="I126">
        <v>5641</v>
      </c>
    </row>
    <row r="127" spans="1:9" x14ac:dyDescent="0.3">
      <c r="A127" s="7" t="s">
        <v>7</v>
      </c>
      <c r="B127" s="7" t="s">
        <v>48</v>
      </c>
      <c r="C127" s="7" t="s">
        <v>4</v>
      </c>
      <c r="D127" s="7" t="s">
        <v>74</v>
      </c>
      <c r="E127" s="7" t="s">
        <v>75</v>
      </c>
      <c r="F127" s="7" t="s">
        <v>55</v>
      </c>
      <c r="G127" s="4" t="s">
        <v>70</v>
      </c>
      <c r="H127" s="8" t="s">
        <v>88</v>
      </c>
      <c r="I127">
        <v>3848</v>
      </c>
    </row>
    <row r="128" spans="1:9" x14ac:dyDescent="0.3">
      <c r="A128" s="7" t="s">
        <v>7</v>
      </c>
      <c r="B128" s="7" t="s">
        <v>48</v>
      </c>
      <c r="C128" s="7" t="s">
        <v>4</v>
      </c>
      <c r="D128" s="7" t="s">
        <v>74</v>
      </c>
      <c r="E128" s="7" t="s">
        <v>75</v>
      </c>
      <c r="F128" s="7" t="s">
        <v>55</v>
      </c>
      <c r="G128" s="4" t="s">
        <v>71</v>
      </c>
      <c r="H128" s="8" t="s">
        <v>88</v>
      </c>
      <c r="I128">
        <v>10702</v>
      </c>
    </row>
    <row r="129" spans="1:9" x14ac:dyDescent="0.3">
      <c r="A129" s="7" t="s">
        <v>7</v>
      </c>
      <c r="B129" s="7" t="s">
        <v>48</v>
      </c>
      <c r="C129" s="7" t="s">
        <v>4</v>
      </c>
      <c r="D129" s="7" t="s">
        <v>74</v>
      </c>
      <c r="E129" s="7" t="s">
        <v>75</v>
      </c>
      <c r="F129" s="7" t="s">
        <v>55</v>
      </c>
      <c r="G129" s="4" t="s">
        <v>76</v>
      </c>
      <c r="H129" s="8" t="s">
        <v>88</v>
      </c>
      <c r="I129">
        <v>796</v>
      </c>
    </row>
    <row r="130" spans="1:9" x14ac:dyDescent="0.3">
      <c r="A130" s="7" t="s">
        <v>7</v>
      </c>
      <c r="B130" s="7" t="s">
        <v>48</v>
      </c>
      <c r="C130" s="7" t="s">
        <v>4</v>
      </c>
      <c r="D130" s="7" t="s">
        <v>74</v>
      </c>
      <c r="E130" s="7" t="s">
        <v>75</v>
      </c>
      <c r="F130" s="7" t="s">
        <v>55</v>
      </c>
      <c r="G130" s="4" t="s">
        <v>53</v>
      </c>
      <c r="H130" s="8" t="s">
        <v>88</v>
      </c>
      <c r="I130">
        <v>24368</v>
      </c>
    </row>
    <row r="131" spans="1:9" x14ac:dyDescent="0.3">
      <c r="A131" s="7" t="s">
        <v>7</v>
      </c>
      <c r="B131" s="7" t="s">
        <v>48</v>
      </c>
      <c r="C131" s="7" t="s">
        <v>4</v>
      </c>
      <c r="D131" s="7" t="s">
        <v>74</v>
      </c>
      <c r="E131" s="7" t="s">
        <v>75</v>
      </c>
      <c r="F131" s="7" t="s">
        <v>54</v>
      </c>
      <c r="G131" s="4" t="s">
        <v>82</v>
      </c>
      <c r="H131" s="8" t="s">
        <v>88</v>
      </c>
      <c r="I131">
        <v>3415</v>
      </c>
    </row>
    <row r="132" spans="1:9" x14ac:dyDescent="0.3">
      <c r="A132" s="7" t="s">
        <v>7</v>
      </c>
      <c r="B132" s="7" t="s">
        <v>48</v>
      </c>
      <c r="C132" s="7" t="s">
        <v>4</v>
      </c>
      <c r="D132" s="7" t="s">
        <v>74</v>
      </c>
      <c r="E132" s="7" t="s">
        <v>75</v>
      </c>
      <c r="F132" s="7" t="s">
        <v>54</v>
      </c>
      <c r="G132" s="4" t="s">
        <v>83</v>
      </c>
      <c r="H132" s="8" t="s">
        <v>88</v>
      </c>
      <c r="I132">
        <v>5865</v>
      </c>
    </row>
    <row r="133" spans="1:9" x14ac:dyDescent="0.3">
      <c r="A133" s="7" t="s">
        <v>7</v>
      </c>
      <c r="B133" s="7" t="s">
        <v>48</v>
      </c>
      <c r="C133" s="7" t="s">
        <v>4</v>
      </c>
      <c r="D133" s="7" t="s">
        <v>74</v>
      </c>
      <c r="E133" s="7" t="s">
        <v>75</v>
      </c>
      <c r="F133" s="7" t="s">
        <v>54</v>
      </c>
      <c r="G133" s="4" t="s">
        <v>70</v>
      </c>
      <c r="H133" s="8" t="s">
        <v>88</v>
      </c>
      <c r="I133">
        <v>3808</v>
      </c>
    </row>
    <row r="134" spans="1:9" x14ac:dyDescent="0.3">
      <c r="A134" s="7" t="s">
        <v>7</v>
      </c>
      <c r="B134" s="7" t="s">
        <v>48</v>
      </c>
      <c r="C134" s="7" t="s">
        <v>4</v>
      </c>
      <c r="D134" s="7" t="s">
        <v>74</v>
      </c>
      <c r="E134" s="7" t="s">
        <v>75</v>
      </c>
      <c r="F134" s="7" t="s">
        <v>54</v>
      </c>
      <c r="G134" s="4" t="s">
        <v>71</v>
      </c>
      <c r="H134" s="8" t="s">
        <v>88</v>
      </c>
      <c r="I134">
        <v>7730</v>
      </c>
    </row>
    <row r="135" spans="1:9" x14ac:dyDescent="0.3">
      <c r="A135" s="7" t="s">
        <v>7</v>
      </c>
      <c r="B135" s="7" t="s">
        <v>48</v>
      </c>
      <c r="C135" s="7" t="s">
        <v>4</v>
      </c>
      <c r="D135" s="7" t="s">
        <v>74</v>
      </c>
      <c r="E135" s="7" t="s">
        <v>75</v>
      </c>
      <c r="F135" s="7" t="s">
        <v>54</v>
      </c>
      <c r="G135" s="4" t="s">
        <v>76</v>
      </c>
      <c r="H135" s="8" t="s">
        <v>88</v>
      </c>
      <c r="I135">
        <v>614</v>
      </c>
    </row>
    <row r="136" spans="1:9" x14ac:dyDescent="0.3">
      <c r="A136" s="7" t="s">
        <v>7</v>
      </c>
      <c r="B136" s="7" t="s">
        <v>48</v>
      </c>
      <c r="C136" s="7" t="s">
        <v>4</v>
      </c>
      <c r="D136" s="7" t="s">
        <v>74</v>
      </c>
      <c r="E136" s="7" t="s">
        <v>75</v>
      </c>
      <c r="F136" s="7" t="s">
        <v>54</v>
      </c>
      <c r="G136" s="4" t="s">
        <v>53</v>
      </c>
      <c r="H136" s="8" t="s">
        <v>88</v>
      </c>
      <c r="I136">
        <v>21432</v>
      </c>
    </row>
    <row r="137" spans="1:9" x14ac:dyDescent="0.3">
      <c r="A137" s="7" t="s">
        <v>7</v>
      </c>
      <c r="B137" s="7" t="s">
        <v>48</v>
      </c>
      <c r="C137" s="7" t="s">
        <v>4</v>
      </c>
      <c r="D137" s="7" t="s">
        <v>74</v>
      </c>
      <c r="E137" s="7" t="s">
        <v>75</v>
      </c>
      <c r="F137" s="7" t="s">
        <v>53</v>
      </c>
      <c r="G137" s="4" t="s">
        <v>53</v>
      </c>
      <c r="H137" s="8" t="s">
        <v>88</v>
      </c>
      <c r="I137">
        <v>45800</v>
      </c>
    </row>
    <row r="138" spans="1:9" x14ac:dyDescent="0.3">
      <c r="A138" t="s">
        <v>7</v>
      </c>
      <c r="B138" t="s">
        <v>48</v>
      </c>
      <c r="C138" t="s">
        <v>4</v>
      </c>
      <c r="D138" t="s">
        <v>74</v>
      </c>
      <c r="E138" t="s">
        <v>75</v>
      </c>
      <c r="F138" t="s">
        <v>55</v>
      </c>
      <c r="G138" s="4" t="s">
        <v>82</v>
      </c>
      <c r="H138" s="8" t="s">
        <v>84</v>
      </c>
      <c r="I138" s="1">
        <v>3462</v>
      </c>
    </row>
    <row r="139" spans="1:9" x14ac:dyDescent="0.3">
      <c r="A139" t="s">
        <v>7</v>
      </c>
      <c r="B139" t="s">
        <v>48</v>
      </c>
      <c r="C139" t="s">
        <v>4</v>
      </c>
      <c r="D139" t="s">
        <v>74</v>
      </c>
      <c r="E139" t="s">
        <v>75</v>
      </c>
      <c r="F139" t="s">
        <v>55</v>
      </c>
      <c r="G139" s="4" t="s">
        <v>83</v>
      </c>
      <c r="H139" s="8" t="s">
        <v>84</v>
      </c>
      <c r="I139" s="1">
        <v>5632</v>
      </c>
    </row>
    <row r="140" spans="1:9" x14ac:dyDescent="0.3">
      <c r="A140" t="s">
        <v>7</v>
      </c>
      <c r="B140" t="s">
        <v>48</v>
      </c>
      <c r="C140" t="s">
        <v>4</v>
      </c>
      <c r="D140" t="s">
        <v>74</v>
      </c>
      <c r="E140" t="s">
        <v>75</v>
      </c>
      <c r="F140" t="s">
        <v>55</v>
      </c>
      <c r="G140" s="4" t="s">
        <v>70</v>
      </c>
      <c r="H140" s="8" t="s">
        <v>84</v>
      </c>
      <c r="I140" s="1">
        <v>3789</v>
      </c>
    </row>
    <row r="141" spans="1:9" x14ac:dyDescent="0.3">
      <c r="A141" t="s">
        <v>7</v>
      </c>
      <c r="B141" t="s">
        <v>48</v>
      </c>
      <c r="C141" t="s">
        <v>4</v>
      </c>
      <c r="D141" t="s">
        <v>74</v>
      </c>
      <c r="E141" t="s">
        <v>75</v>
      </c>
      <c r="F141" t="s">
        <v>55</v>
      </c>
      <c r="G141" s="4" t="s">
        <v>71</v>
      </c>
      <c r="H141" s="8" t="s">
        <v>84</v>
      </c>
      <c r="I141" s="1">
        <v>10706</v>
      </c>
    </row>
    <row r="142" spans="1:9" x14ac:dyDescent="0.3">
      <c r="A142" t="s">
        <v>7</v>
      </c>
      <c r="B142" t="s">
        <v>48</v>
      </c>
      <c r="C142" t="s">
        <v>4</v>
      </c>
      <c r="D142" t="s">
        <v>74</v>
      </c>
      <c r="E142" t="s">
        <v>75</v>
      </c>
      <c r="F142" t="s">
        <v>55</v>
      </c>
      <c r="G142" s="4" t="s">
        <v>76</v>
      </c>
      <c r="H142" s="8" t="s">
        <v>84</v>
      </c>
      <c r="I142">
        <v>796</v>
      </c>
    </row>
    <row r="143" spans="1:9" x14ac:dyDescent="0.3">
      <c r="A143" t="s">
        <v>7</v>
      </c>
      <c r="B143" t="s">
        <v>48</v>
      </c>
      <c r="C143" t="s">
        <v>4</v>
      </c>
      <c r="D143" t="s">
        <v>74</v>
      </c>
      <c r="E143" t="s">
        <v>75</v>
      </c>
      <c r="F143" t="s">
        <v>55</v>
      </c>
      <c r="G143" s="4" t="s">
        <v>53</v>
      </c>
      <c r="H143" s="8" t="s">
        <v>84</v>
      </c>
      <c r="I143" s="1">
        <v>24385</v>
      </c>
    </row>
    <row r="144" spans="1:9" x14ac:dyDescent="0.3">
      <c r="A144" t="s">
        <v>7</v>
      </c>
      <c r="B144" t="s">
        <v>48</v>
      </c>
      <c r="C144" t="s">
        <v>4</v>
      </c>
      <c r="D144" t="s">
        <v>74</v>
      </c>
      <c r="E144" t="s">
        <v>75</v>
      </c>
      <c r="F144" t="s">
        <v>54</v>
      </c>
      <c r="G144" s="4" t="s">
        <v>82</v>
      </c>
      <c r="H144" s="8" t="s">
        <v>84</v>
      </c>
      <c r="I144" s="1">
        <v>3509</v>
      </c>
    </row>
    <row r="145" spans="1:9" x14ac:dyDescent="0.3">
      <c r="A145" t="s">
        <v>7</v>
      </c>
      <c r="B145" t="s">
        <v>48</v>
      </c>
      <c r="C145" t="s">
        <v>4</v>
      </c>
      <c r="D145" t="s">
        <v>74</v>
      </c>
      <c r="E145" t="s">
        <v>75</v>
      </c>
      <c r="F145" t="s">
        <v>54</v>
      </c>
      <c r="G145" s="4" t="s">
        <v>83</v>
      </c>
      <c r="H145" s="8" t="s">
        <v>84</v>
      </c>
      <c r="I145" s="1">
        <v>5821</v>
      </c>
    </row>
    <row r="146" spans="1:9" x14ac:dyDescent="0.3">
      <c r="A146" t="s">
        <v>7</v>
      </c>
      <c r="B146" t="s">
        <v>48</v>
      </c>
      <c r="C146" t="s">
        <v>4</v>
      </c>
      <c r="D146" t="s">
        <v>74</v>
      </c>
      <c r="E146" t="s">
        <v>75</v>
      </c>
      <c r="F146" t="s">
        <v>54</v>
      </c>
      <c r="G146" s="4" t="s">
        <v>70</v>
      </c>
      <c r="H146" s="8" t="s">
        <v>84</v>
      </c>
      <c r="I146" s="1">
        <v>3767</v>
      </c>
    </row>
    <row r="147" spans="1:9" x14ac:dyDescent="0.3">
      <c r="A147" t="s">
        <v>7</v>
      </c>
      <c r="B147" t="s">
        <v>48</v>
      </c>
      <c r="C147" t="s">
        <v>4</v>
      </c>
      <c r="D147" t="s">
        <v>74</v>
      </c>
      <c r="E147" t="s">
        <v>75</v>
      </c>
      <c r="F147" t="s">
        <v>54</v>
      </c>
      <c r="G147" s="4" t="s">
        <v>71</v>
      </c>
      <c r="H147" s="8" t="s">
        <v>84</v>
      </c>
      <c r="I147" s="1">
        <v>7735</v>
      </c>
    </row>
    <row r="148" spans="1:9" x14ac:dyDescent="0.3">
      <c r="A148" t="s">
        <v>7</v>
      </c>
      <c r="B148" t="s">
        <v>48</v>
      </c>
      <c r="C148" t="s">
        <v>4</v>
      </c>
      <c r="D148" t="s">
        <v>74</v>
      </c>
      <c r="E148" t="s">
        <v>75</v>
      </c>
      <c r="F148" t="s">
        <v>54</v>
      </c>
      <c r="G148" s="4" t="s">
        <v>76</v>
      </c>
      <c r="H148" s="8" t="s">
        <v>84</v>
      </c>
      <c r="I148">
        <v>613</v>
      </c>
    </row>
    <row r="149" spans="1:9" x14ac:dyDescent="0.3">
      <c r="A149" t="s">
        <v>7</v>
      </c>
      <c r="B149" t="s">
        <v>48</v>
      </c>
      <c r="C149" t="s">
        <v>4</v>
      </c>
      <c r="D149" t="s">
        <v>74</v>
      </c>
      <c r="E149" t="s">
        <v>75</v>
      </c>
      <c r="F149" t="s">
        <v>54</v>
      </c>
      <c r="G149" s="4" t="s">
        <v>53</v>
      </c>
      <c r="H149" s="8" t="s">
        <v>84</v>
      </c>
      <c r="I149" s="1">
        <v>21445</v>
      </c>
    </row>
    <row r="150" spans="1:9" x14ac:dyDescent="0.3">
      <c r="A150" t="s">
        <v>7</v>
      </c>
      <c r="B150" t="s">
        <v>48</v>
      </c>
      <c r="C150" t="s">
        <v>4</v>
      </c>
      <c r="D150" t="s">
        <v>74</v>
      </c>
      <c r="E150" t="s">
        <v>75</v>
      </c>
      <c r="F150" t="s">
        <v>53</v>
      </c>
      <c r="G150" s="4" t="s">
        <v>53</v>
      </c>
      <c r="H150" s="8" t="s">
        <v>84</v>
      </c>
      <c r="I150" s="1">
        <v>45830</v>
      </c>
    </row>
    <row r="151" spans="1:9" x14ac:dyDescent="0.3">
      <c r="A151" s="7" t="s">
        <v>9</v>
      </c>
      <c r="B151" s="7" t="s">
        <v>8</v>
      </c>
      <c r="C151" s="7" t="s">
        <v>4</v>
      </c>
      <c r="D151" s="7" t="s">
        <v>74</v>
      </c>
      <c r="E151" s="7" t="s">
        <v>75</v>
      </c>
      <c r="F151" s="7" t="s">
        <v>55</v>
      </c>
      <c r="G151" s="4" t="s">
        <v>82</v>
      </c>
      <c r="H151" s="8" t="s">
        <v>88</v>
      </c>
      <c r="I151">
        <v>293</v>
      </c>
    </row>
    <row r="152" spans="1:9" x14ac:dyDescent="0.3">
      <c r="A152" s="7" t="s">
        <v>9</v>
      </c>
      <c r="B152" s="7" t="s">
        <v>8</v>
      </c>
      <c r="C152" s="7" t="s">
        <v>4</v>
      </c>
      <c r="D152" s="7" t="s">
        <v>74</v>
      </c>
      <c r="E152" s="7" t="s">
        <v>75</v>
      </c>
      <c r="F152" s="7" t="s">
        <v>55</v>
      </c>
      <c r="G152" s="4" t="s">
        <v>83</v>
      </c>
      <c r="H152" s="8" t="s">
        <v>88</v>
      </c>
      <c r="I152">
        <v>641</v>
      </c>
    </row>
    <row r="153" spans="1:9" x14ac:dyDescent="0.3">
      <c r="A153" s="7" t="s">
        <v>9</v>
      </c>
      <c r="B153" s="7" t="s">
        <v>8</v>
      </c>
      <c r="C153" s="7" t="s">
        <v>4</v>
      </c>
      <c r="D153" s="7" t="s">
        <v>74</v>
      </c>
      <c r="E153" s="7" t="s">
        <v>75</v>
      </c>
      <c r="F153" s="7" t="s">
        <v>55</v>
      </c>
      <c r="G153" s="4" t="s">
        <v>70</v>
      </c>
      <c r="H153" s="8" t="s">
        <v>88</v>
      </c>
      <c r="I153">
        <v>297</v>
      </c>
    </row>
    <row r="154" spans="1:9" x14ac:dyDescent="0.3">
      <c r="A154" s="7" t="s">
        <v>9</v>
      </c>
      <c r="B154" s="7" t="s">
        <v>8</v>
      </c>
      <c r="C154" s="7" t="s">
        <v>4</v>
      </c>
      <c r="D154" s="7" t="s">
        <v>74</v>
      </c>
      <c r="E154" s="7" t="s">
        <v>75</v>
      </c>
      <c r="F154" s="7" t="s">
        <v>55</v>
      </c>
      <c r="G154" s="4" t="s">
        <v>71</v>
      </c>
      <c r="H154" s="8" t="s">
        <v>88</v>
      </c>
      <c r="I154">
        <v>941</v>
      </c>
    </row>
    <row r="155" spans="1:9" x14ac:dyDescent="0.3">
      <c r="A155" s="7" t="s">
        <v>9</v>
      </c>
      <c r="B155" s="7" t="s">
        <v>8</v>
      </c>
      <c r="C155" s="7" t="s">
        <v>4</v>
      </c>
      <c r="D155" s="7" t="s">
        <v>74</v>
      </c>
      <c r="E155" s="7" t="s">
        <v>75</v>
      </c>
      <c r="F155" s="7" t="s">
        <v>55</v>
      </c>
      <c r="G155" s="4" t="s">
        <v>76</v>
      </c>
      <c r="H155" s="8" t="s">
        <v>88</v>
      </c>
      <c r="I155">
        <v>66</v>
      </c>
    </row>
    <row r="156" spans="1:9" x14ac:dyDescent="0.3">
      <c r="A156" s="7" t="s">
        <v>9</v>
      </c>
      <c r="B156" s="7" t="s">
        <v>8</v>
      </c>
      <c r="C156" s="7" t="s">
        <v>4</v>
      </c>
      <c r="D156" s="7" t="s">
        <v>74</v>
      </c>
      <c r="E156" s="7" t="s">
        <v>75</v>
      </c>
      <c r="F156" s="7" t="s">
        <v>55</v>
      </c>
      <c r="G156" s="4" t="s">
        <v>53</v>
      </c>
      <c r="H156" s="8" t="s">
        <v>88</v>
      </c>
      <c r="I156">
        <v>2238</v>
      </c>
    </row>
    <row r="157" spans="1:9" x14ac:dyDescent="0.3">
      <c r="A157" s="7" t="s">
        <v>9</v>
      </c>
      <c r="B157" s="7" t="s">
        <v>8</v>
      </c>
      <c r="C157" s="7" t="s">
        <v>4</v>
      </c>
      <c r="D157" s="7" t="s">
        <v>74</v>
      </c>
      <c r="E157" s="7" t="s">
        <v>75</v>
      </c>
      <c r="F157" s="7" t="s">
        <v>54</v>
      </c>
      <c r="G157" s="4" t="s">
        <v>82</v>
      </c>
      <c r="H157" s="8" t="s">
        <v>88</v>
      </c>
      <c r="I157">
        <v>281</v>
      </c>
    </row>
    <row r="158" spans="1:9" x14ac:dyDescent="0.3">
      <c r="A158" s="7" t="s">
        <v>9</v>
      </c>
      <c r="B158" s="7" t="s">
        <v>8</v>
      </c>
      <c r="C158" s="7" t="s">
        <v>4</v>
      </c>
      <c r="D158" s="7" t="s">
        <v>74</v>
      </c>
      <c r="E158" s="7" t="s">
        <v>75</v>
      </c>
      <c r="F158" s="7" t="s">
        <v>54</v>
      </c>
      <c r="G158" s="4" t="s">
        <v>83</v>
      </c>
      <c r="H158" s="8" t="s">
        <v>88</v>
      </c>
      <c r="I158">
        <v>567</v>
      </c>
    </row>
    <row r="159" spans="1:9" x14ac:dyDescent="0.3">
      <c r="A159" s="7" t="s">
        <v>9</v>
      </c>
      <c r="B159" s="7" t="s">
        <v>8</v>
      </c>
      <c r="C159" s="7" t="s">
        <v>4</v>
      </c>
      <c r="D159" s="7" t="s">
        <v>74</v>
      </c>
      <c r="E159" s="7" t="s">
        <v>75</v>
      </c>
      <c r="F159" s="7" t="s">
        <v>54</v>
      </c>
      <c r="G159" s="4" t="s">
        <v>70</v>
      </c>
      <c r="H159" s="8" t="s">
        <v>88</v>
      </c>
      <c r="I159">
        <v>271</v>
      </c>
    </row>
    <row r="160" spans="1:9" x14ac:dyDescent="0.3">
      <c r="A160" s="7" t="s">
        <v>9</v>
      </c>
      <c r="B160" s="7" t="s">
        <v>8</v>
      </c>
      <c r="C160" s="7" t="s">
        <v>4</v>
      </c>
      <c r="D160" s="7" t="s">
        <v>74</v>
      </c>
      <c r="E160" s="7" t="s">
        <v>75</v>
      </c>
      <c r="F160" s="7" t="s">
        <v>54</v>
      </c>
      <c r="G160" s="4" t="s">
        <v>71</v>
      </c>
      <c r="H160" s="8" t="s">
        <v>88</v>
      </c>
      <c r="I160">
        <v>791</v>
      </c>
    </row>
    <row r="161" spans="1:9" x14ac:dyDescent="0.3">
      <c r="A161" s="7" t="s">
        <v>9</v>
      </c>
      <c r="B161" s="7" t="s">
        <v>8</v>
      </c>
      <c r="C161" s="7" t="s">
        <v>4</v>
      </c>
      <c r="D161" s="7" t="s">
        <v>74</v>
      </c>
      <c r="E161" s="7" t="s">
        <v>75</v>
      </c>
      <c r="F161" s="7" t="s">
        <v>54</v>
      </c>
      <c r="G161" s="4" t="s">
        <v>76</v>
      </c>
      <c r="H161" s="8" t="s">
        <v>88</v>
      </c>
      <c r="I161">
        <v>54</v>
      </c>
    </row>
    <row r="162" spans="1:9" x14ac:dyDescent="0.3">
      <c r="A162" s="7" t="s">
        <v>9</v>
      </c>
      <c r="B162" s="7" t="s">
        <v>8</v>
      </c>
      <c r="C162" s="7" t="s">
        <v>4</v>
      </c>
      <c r="D162" s="7" t="s">
        <v>74</v>
      </c>
      <c r="E162" s="7" t="s">
        <v>75</v>
      </c>
      <c r="F162" s="7" t="s">
        <v>54</v>
      </c>
      <c r="G162" s="4" t="s">
        <v>53</v>
      </c>
      <c r="H162" s="8" t="s">
        <v>88</v>
      </c>
      <c r="I162">
        <v>1964</v>
      </c>
    </row>
    <row r="163" spans="1:9" x14ac:dyDescent="0.3">
      <c r="A163" s="7" t="s">
        <v>9</v>
      </c>
      <c r="B163" s="7" t="s">
        <v>8</v>
      </c>
      <c r="C163" s="7" t="s">
        <v>4</v>
      </c>
      <c r="D163" s="7" t="s">
        <v>74</v>
      </c>
      <c r="E163" s="7" t="s">
        <v>75</v>
      </c>
      <c r="F163" s="7" t="s">
        <v>53</v>
      </c>
      <c r="G163" s="4" t="s">
        <v>53</v>
      </c>
      <c r="H163" s="8" t="s">
        <v>88</v>
      </c>
      <c r="I163">
        <v>4202</v>
      </c>
    </row>
    <row r="164" spans="1:9" x14ac:dyDescent="0.3">
      <c r="A164" t="s">
        <v>9</v>
      </c>
      <c r="B164" t="s">
        <v>8</v>
      </c>
      <c r="C164" t="s">
        <v>4</v>
      </c>
      <c r="D164" t="s">
        <v>74</v>
      </c>
      <c r="E164" t="s">
        <v>75</v>
      </c>
      <c r="F164" t="s">
        <v>55</v>
      </c>
      <c r="G164" s="4" t="s">
        <v>82</v>
      </c>
      <c r="H164" s="8" t="s">
        <v>84</v>
      </c>
      <c r="I164">
        <v>298</v>
      </c>
    </row>
    <row r="165" spans="1:9" x14ac:dyDescent="0.3">
      <c r="A165" t="s">
        <v>9</v>
      </c>
      <c r="B165" t="s">
        <v>8</v>
      </c>
      <c r="C165" t="s">
        <v>4</v>
      </c>
      <c r="D165" t="s">
        <v>74</v>
      </c>
      <c r="E165" t="s">
        <v>75</v>
      </c>
      <c r="F165" t="s">
        <v>55</v>
      </c>
      <c r="G165" s="4" t="s">
        <v>83</v>
      </c>
      <c r="H165" s="8" t="s">
        <v>84</v>
      </c>
      <c r="I165">
        <v>636</v>
      </c>
    </row>
    <row r="166" spans="1:9" x14ac:dyDescent="0.3">
      <c r="A166" t="s">
        <v>9</v>
      </c>
      <c r="B166" t="s">
        <v>8</v>
      </c>
      <c r="C166" t="s">
        <v>4</v>
      </c>
      <c r="D166" t="s">
        <v>74</v>
      </c>
      <c r="E166" t="s">
        <v>75</v>
      </c>
      <c r="F166" t="s">
        <v>55</v>
      </c>
      <c r="G166" s="4" t="s">
        <v>70</v>
      </c>
      <c r="H166" s="8" t="s">
        <v>84</v>
      </c>
      <c r="I166">
        <v>297</v>
      </c>
    </row>
    <row r="167" spans="1:9" x14ac:dyDescent="0.3">
      <c r="A167" t="s">
        <v>9</v>
      </c>
      <c r="B167" t="s">
        <v>8</v>
      </c>
      <c r="C167" t="s">
        <v>4</v>
      </c>
      <c r="D167" t="s">
        <v>74</v>
      </c>
      <c r="E167" t="s">
        <v>75</v>
      </c>
      <c r="F167" t="s">
        <v>55</v>
      </c>
      <c r="G167" s="4" t="s">
        <v>71</v>
      </c>
      <c r="H167" s="8" t="s">
        <v>84</v>
      </c>
      <c r="I167">
        <v>941</v>
      </c>
    </row>
    <row r="168" spans="1:9" x14ac:dyDescent="0.3">
      <c r="A168" t="s">
        <v>9</v>
      </c>
      <c r="B168" t="s">
        <v>8</v>
      </c>
      <c r="C168" t="s">
        <v>4</v>
      </c>
      <c r="D168" t="s">
        <v>74</v>
      </c>
      <c r="E168" t="s">
        <v>75</v>
      </c>
      <c r="F168" t="s">
        <v>55</v>
      </c>
      <c r="G168" s="4" t="s">
        <v>76</v>
      </c>
      <c r="H168" s="8" t="s">
        <v>84</v>
      </c>
      <c r="I168">
        <v>66</v>
      </c>
    </row>
    <row r="169" spans="1:9" x14ac:dyDescent="0.3">
      <c r="A169" t="s">
        <v>9</v>
      </c>
      <c r="B169" t="s">
        <v>8</v>
      </c>
      <c r="C169" t="s">
        <v>4</v>
      </c>
      <c r="D169" t="s">
        <v>74</v>
      </c>
      <c r="E169" t="s">
        <v>75</v>
      </c>
      <c r="F169" t="s">
        <v>55</v>
      </c>
      <c r="G169" s="4" t="s">
        <v>53</v>
      </c>
      <c r="H169" s="8" t="s">
        <v>84</v>
      </c>
      <c r="I169" s="1">
        <v>2238</v>
      </c>
    </row>
    <row r="170" spans="1:9" x14ac:dyDescent="0.3">
      <c r="A170" t="s">
        <v>9</v>
      </c>
      <c r="B170" t="s">
        <v>8</v>
      </c>
      <c r="C170" t="s">
        <v>4</v>
      </c>
      <c r="D170" t="s">
        <v>74</v>
      </c>
      <c r="E170" t="s">
        <v>75</v>
      </c>
      <c r="F170" t="s">
        <v>54</v>
      </c>
      <c r="G170" s="4" t="s">
        <v>82</v>
      </c>
      <c r="H170" s="8" t="s">
        <v>84</v>
      </c>
      <c r="I170">
        <v>283</v>
      </c>
    </row>
    <row r="171" spans="1:9" x14ac:dyDescent="0.3">
      <c r="A171" t="s">
        <v>9</v>
      </c>
      <c r="B171" t="s">
        <v>8</v>
      </c>
      <c r="C171" t="s">
        <v>4</v>
      </c>
      <c r="D171" t="s">
        <v>74</v>
      </c>
      <c r="E171" t="s">
        <v>75</v>
      </c>
      <c r="F171" t="s">
        <v>54</v>
      </c>
      <c r="G171" s="4" t="s">
        <v>83</v>
      </c>
      <c r="H171" s="8" t="s">
        <v>84</v>
      </c>
      <c r="I171">
        <v>565</v>
      </c>
    </row>
    <row r="172" spans="1:9" x14ac:dyDescent="0.3">
      <c r="A172" t="s">
        <v>9</v>
      </c>
      <c r="B172" t="s">
        <v>8</v>
      </c>
      <c r="C172" t="s">
        <v>4</v>
      </c>
      <c r="D172" t="s">
        <v>74</v>
      </c>
      <c r="E172" t="s">
        <v>75</v>
      </c>
      <c r="F172" t="s">
        <v>54</v>
      </c>
      <c r="G172" s="4" t="s">
        <v>70</v>
      </c>
      <c r="H172" s="8" t="s">
        <v>84</v>
      </c>
      <c r="I172">
        <v>271</v>
      </c>
    </row>
    <row r="173" spans="1:9" x14ac:dyDescent="0.3">
      <c r="A173" t="s">
        <v>9</v>
      </c>
      <c r="B173" t="s">
        <v>8</v>
      </c>
      <c r="C173" t="s">
        <v>4</v>
      </c>
      <c r="D173" t="s">
        <v>74</v>
      </c>
      <c r="E173" t="s">
        <v>75</v>
      </c>
      <c r="F173" t="s">
        <v>54</v>
      </c>
      <c r="G173" s="4" t="s">
        <v>71</v>
      </c>
      <c r="H173" s="8" t="s">
        <v>84</v>
      </c>
      <c r="I173">
        <v>791</v>
      </c>
    </row>
    <row r="174" spans="1:9" x14ac:dyDescent="0.3">
      <c r="A174" t="s">
        <v>9</v>
      </c>
      <c r="B174" t="s">
        <v>8</v>
      </c>
      <c r="C174" t="s">
        <v>4</v>
      </c>
      <c r="D174" t="s">
        <v>74</v>
      </c>
      <c r="E174" t="s">
        <v>75</v>
      </c>
      <c r="F174" t="s">
        <v>54</v>
      </c>
      <c r="G174" s="4" t="s">
        <v>76</v>
      </c>
      <c r="H174" s="8" t="s">
        <v>84</v>
      </c>
      <c r="I174">
        <v>54</v>
      </c>
    </row>
    <row r="175" spans="1:9" x14ac:dyDescent="0.3">
      <c r="A175" t="s">
        <v>9</v>
      </c>
      <c r="B175" t="s">
        <v>8</v>
      </c>
      <c r="C175" t="s">
        <v>4</v>
      </c>
      <c r="D175" t="s">
        <v>74</v>
      </c>
      <c r="E175" t="s">
        <v>75</v>
      </c>
      <c r="F175" t="s">
        <v>54</v>
      </c>
      <c r="G175" s="4" t="s">
        <v>53</v>
      </c>
      <c r="H175" s="8" t="s">
        <v>84</v>
      </c>
      <c r="I175" s="1">
        <v>1964</v>
      </c>
    </row>
    <row r="176" spans="1:9" x14ac:dyDescent="0.3">
      <c r="A176" t="s">
        <v>9</v>
      </c>
      <c r="B176" t="s">
        <v>8</v>
      </c>
      <c r="C176" t="s">
        <v>4</v>
      </c>
      <c r="D176" t="s">
        <v>74</v>
      </c>
      <c r="E176" t="s">
        <v>75</v>
      </c>
      <c r="F176" t="s">
        <v>53</v>
      </c>
      <c r="G176" s="4" t="s">
        <v>53</v>
      </c>
      <c r="H176" s="8" t="s">
        <v>84</v>
      </c>
      <c r="I176" s="1">
        <v>4202</v>
      </c>
    </row>
    <row r="177" spans="1:9" x14ac:dyDescent="0.3">
      <c r="A177" s="7" t="s">
        <v>12</v>
      </c>
      <c r="B177" s="7" t="s">
        <v>11</v>
      </c>
      <c r="C177" s="7" t="s">
        <v>10</v>
      </c>
      <c r="D177" s="7" t="s">
        <v>74</v>
      </c>
      <c r="E177" s="7" t="s">
        <v>75</v>
      </c>
      <c r="F177" s="7" t="s">
        <v>55</v>
      </c>
      <c r="G177" s="4" t="s">
        <v>82</v>
      </c>
      <c r="H177" s="8" t="s">
        <v>88</v>
      </c>
      <c r="I177">
        <v>831</v>
      </c>
    </row>
    <row r="178" spans="1:9" x14ac:dyDescent="0.3">
      <c r="A178" s="7" t="s">
        <v>12</v>
      </c>
      <c r="B178" s="7" t="s">
        <v>11</v>
      </c>
      <c r="C178" s="7" t="s">
        <v>10</v>
      </c>
      <c r="D178" s="7" t="s">
        <v>74</v>
      </c>
      <c r="E178" s="7" t="s">
        <v>75</v>
      </c>
      <c r="F178" s="7" t="s">
        <v>55</v>
      </c>
      <c r="G178" s="4" t="s">
        <v>83</v>
      </c>
      <c r="H178" s="8" t="s">
        <v>88</v>
      </c>
      <c r="I178">
        <v>1484</v>
      </c>
    </row>
    <row r="179" spans="1:9" x14ac:dyDescent="0.3">
      <c r="A179" s="7" t="s">
        <v>12</v>
      </c>
      <c r="B179" s="7" t="s">
        <v>11</v>
      </c>
      <c r="C179" s="7" t="s">
        <v>10</v>
      </c>
      <c r="D179" s="7" t="s">
        <v>74</v>
      </c>
      <c r="E179" s="7" t="s">
        <v>75</v>
      </c>
      <c r="F179" s="7" t="s">
        <v>55</v>
      </c>
      <c r="G179" s="4" t="s">
        <v>70</v>
      </c>
      <c r="H179" s="8" t="s">
        <v>88</v>
      </c>
      <c r="I179">
        <v>671</v>
      </c>
    </row>
    <row r="180" spans="1:9" x14ac:dyDescent="0.3">
      <c r="A180" s="7" t="s">
        <v>12</v>
      </c>
      <c r="B180" s="7" t="s">
        <v>11</v>
      </c>
      <c r="C180" s="7" t="s">
        <v>10</v>
      </c>
      <c r="D180" s="7" t="s">
        <v>74</v>
      </c>
      <c r="E180" s="7" t="s">
        <v>75</v>
      </c>
      <c r="F180" s="7" t="s">
        <v>55</v>
      </c>
      <c r="G180" s="4" t="s">
        <v>71</v>
      </c>
      <c r="H180" s="8" t="s">
        <v>88</v>
      </c>
      <c r="I180">
        <v>2193</v>
      </c>
    </row>
    <row r="181" spans="1:9" x14ac:dyDescent="0.3">
      <c r="A181" s="7" t="s">
        <v>12</v>
      </c>
      <c r="B181" s="7" t="s">
        <v>11</v>
      </c>
      <c r="C181" s="7" t="s">
        <v>10</v>
      </c>
      <c r="D181" s="7" t="s">
        <v>74</v>
      </c>
      <c r="E181" s="7" t="s">
        <v>75</v>
      </c>
      <c r="F181" s="7" t="s">
        <v>55</v>
      </c>
      <c r="G181" s="4" t="s">
        <v>76</v>
      </c>
      <c r="H181" s="8" t="s">
        <v>88</v>
      </c>
      <c r="I181">
        <v>132</v>
      </c>
    </row>
    <row r="182" spans="1:9" x14ac:dyDescent="0.3">
      <c r="A182" s="7" t="s">
        <v>12</v>
      </c>
      <c r="B182" s="7" t="s">
        <v>11</v>
      </c>
      <c r="C182" s="7" t="s">
        <v>10</v>
      </c>
      <c r="D182" s="7" t="s">
        <v>74</v>
      </c>
      <c r="E182" s="7" t="s">
        <v>75</v>
      </c>
      <c r="F182" s="7" t="s">
        <v>55</v>
      </c>
      <c r="G182" s="4" t="s">
        <v>53</v>
      </c>
      <c r="H182" s="8" t="s">
        <v>88</v>
      </c>
      <c r="I182">
        <v>5311</v>
      </c>
    </row>
    <row r="183" spans="1:9" x14ac:dyDescent="0.3">
      <c r="A183" s="7" t="s">
        <v>12</v>
      </c>
      <c r="B183" s="7" t="s">
        <v>11</v>
      </c>
      <c r="C183" s="7" t="s">
        <v>10</v>
      </c>
      <c r="D183" s="7" t="s">
        <v>74</v>
      </c>
      <c r="E183" s="7" t="s">
        <v>75</v>
      </c>
      <c r="F183" s="7" t="s">
        <v>54</v>
      </c>
      <c r="G183" s="4" t="s">
        <v>82</v>
      </c>
      <c r="H183" s="8" t="s">
        <v>88</v>
      </c>
      <c r="I183">
        <v>859</v>
      </c>
    </row>
    <row r="184" spans="1:9" x14ac:dyDescent="0.3">
      <c r="A184" s="7" t="s">
        <v>12</v>
      </c>
      <c r="B184" s="7" t="s">
        <v>11</v>
      </c>
      <c r="C184" s="7" t="s">
        <v>10</v>
      </c>
      <c r="D184" s="7" t="s">
        <v>74</v>
      </c>
      <c r="E184" s="7" t="s">
        <v>75</v>
      </c>
      <c r="F184" s="7" t="s">
        <v>54</v>
      </c>
      <c r="G184" s="4" t="s">
        <v>83</v>
      </c>
      <c r="H184" s="8" t="s">
        <v>88</v>
      </c>
      <c r="I184">
        <v>1622</v>
      </c>
    </row>
    <row r="185" spans="1:9" x14ac:dyDescent="0.3">
      <c r="A185" s="7" t="s">
        <v>12</v>
      </c>
      <c r="B185" s="7" t="s">
        <v>11</v>
      </c>
      <c r="C185" s="7" t="s">
        <v>10</v>
      </c>
      <c r="D185" s="7" t="s">
        <v>74</v>
      </c>
      <c r="E185" s="7" t="s">
        <v>75</v>
      </c>
      <c r="F185" s="7" t="s">
        <v>54</v>
      </c>
      <c r="G185" s="4" t="s">
        <v>70</v>
      </c>
      <c r="H185" s="8" t="s">
        <v>88</v>
      </c>
      <c r="I185">
        <v>693</v>
      </c>
    </row>
    <row r="186" spans="1:9" x14ac:dyDescent="0.3">
      <c r="A186" s="7" t="s">
        <v>12</v>
      </c>
      <c r="B186" s="7" t="s">
        <v>11</v>
      </c>
      <c r="C186" s="7" t="s">
        <v>10</v>
      </c>
      <c r="D186" s="7" t="s">
        <v>74</v>
      </c>
      <c r="E186" s="7" t="s">
        <v>75</v>
      </c>
      <c r="F186" s="7" t="s">
        <v>54</v>
      </c>
      <c r="G186" s="4" t="s">
        <v>71</v>
      </c>
      <c r="H186" s="8" t="s">
        <v>88</v>
      </c>
      <c r="I186">
        <v>1247</v>
      </c>
    </row>
    <row r="187" spans="1:9" x14ac:dyDescent="0.3">
      <c r="A187" s="7" t="s">
        <v>12</v>
      </c>
      <c r="B187" s="7" t="s">
        <v>11</v>
      </c>
      <c r="C187" s="7" t="s">
        <v>10</v>
      </c>
      <c r="D187" s="7" t="s">
        <v>74</v>
      </c>
      <c r="E187" s="7" t="s">
        <v>75</v>
      </c>
      <c r="F187" s="7" t="s">
        <v>54</v>
      </c>
      <c r="G187" s="4" t="s">
        <v>76</v>
      </c>
      <c r="H187" s="8" t="s">
        <v>88</v>
      </c>
      <c r="I187">
        <v>63</v>
      </c>
    </row>
    <row r="188" spans="1:9" x14ac:dyDescent="0.3">
      <c r="A188" s="7" t="s">
        <v>12</v>
      </c>
      <c r="B188" s="7" t="s">
        <v>11</v>
      </c>
      <c r="C188" s="7" t="s">
        <v>10</v>
      </c>
      <c r="D188" s="7" t="s">
        <v>74</v>
      </c>
      <c r="E188" s="7" t="s">
        <v>75</v>
      </c>
      <c r="F188" s="7" t="s">
        <v>54</v>
      </c>
      <c r="G188" s="4" t="s">
        <v>53</v>
      </c>
      <c r="H188" s="8" t="s">
        <v>88</v>
      </c>
      <c r="I188">
        <v>4484</v>
      </c>
    </row>
    <row r="189" spans="1:9" x14ac:dyDescent="0.3">
      <c r="A189" s="7" t="s">
        <v>12</v>
      </c>
      <c r="B189" s="7" t="s">
        <v>11</v>
      </c>
      <c r="C189" s="7" t="s">
        <v>10</v>
      </c>
      <c r="D189" s="7" t="s">
        <v>74</v>
      </c>
      <c r="E189" s="7" t="s">
        <v>75</v>
      </c>
      <c r="F189" s="7" t="s">
        <v>53</v>
      </c>
      <c r="G189" s="4" t="s">
        <v>53</v>
      </c>
      <c r="H189" s="8" t="s">
        <v>88</v>
      </c>
      <c r="I189">
        <v>9795</v>
      </c>
    </row>
    <row r="190" spans="1:9" x14ac:dyDescent="0.3">
      <c r="A190" t="s">
        <v>12</v>
      </c>
      <c r="B190" t="s">
        <v>11</v>
      </c>
      <c r="C190" t="s">
        <v>10</v>
      </c>
      <c r="D190" t="s">
        <v>74</v>
      </c>
      <c r="E190" t="s">
        <v>75</v>
      </c>
      <c r="F190" t="s">
        <v>55</v>
      </c>
      <c r="G190" s="4" t="s">
        <v>82</v>
      </c>
      <c r="H190" s="8" t="s">
        <v>84</v>
      </c>
      <c r="I190">
        <v>795</v>
      </c>
    </row>
    <row r="191" spans="1:9" x14ac:dyDescent="0.3">
      <c r="A191" t="s">
        <v>12</v>
      </c>
      <c r="B191" t="s">
        <v>11</v>
      </c>
      <c r="C191" t="s">
        <v>10</v>
      </c>
      <c r="D191" t="s">
        <v>74</v>
      </c>
      <c r="E191" t="s">
        <v>75</v>
      </c>
      <c r="F191" t="s">
        <v>55</v>
      </c>
      <c r="G191" s="4" t="s">
        <v>83</v>
      </c>
      <c r="H191" s="8" t="s">
        <v>84</v>
      </c>
      <c r="I191" s="1">
        <v>1451</v>
      </c>
    </row>
    <row r="192" spans="1:9" x14ac:dyDescent="0.3">
      <c r="A192" t="s">
        <v>12</v>
      </c>
      <c r="B192" t="s">
        <v>11</v>
      </c>
      <c r="C192" t="s">
        <v>10</v>
      </c>
      <c r="D192" t="s">
        <v>74</v>
      </c>
      <c r="E192" t="s">
        <v>75</v>
      </c>
      <c r="F192" t="s">
        <v>55</v>
      </c>
      <c r="G192" s="4" t="s">
        <v>70</v>
      </c>
      <c r="H192" s="8" t="s">
        <v>84</v>
      </c>
      <c r="I192">
        <v>672</v>
      </c>
    </row>
    <row r="193" spans="1:9" x14ac:dyDescent="0.3">
      <c r="A193" t="s">
        <v>12</v>
      </c>
      <c r="B193" t="s">
        <v>11</v>
      </c>
      <c r="C193" t="s">
        <v>10</v>
      </c>
      <c r="D193" t="s">
        <v>74</v>
      </c>
      <c r="E193" t="s">
        <v>75</v>
      </c>
      <c r="F193" t="s">
        <v>55</v>
      </c>
      <c r="G193" s="4" t="s">
        <v>71</v>
      </c>
      <c r="H193" s="8" t="s">
        <v>84</v>
      </c>
      <c r="I193" s="1">
        <v>2192</v>
      </c>
    </row>
    <row r="194" spans="1:9" x14ac:dyDescent="0.3">
      <c r="A194" t="s">
        <v>12</v>
      </c>
      <c r="B194" t="s">
        <v>11</v>
      </c>
      <c r="C194" t="s">
        <v>10</v>
      </c>
      <c r="D194" t="s">
        <v>74</v>
      </c>
      <c r="E194" t="s">
        <v>75</v>
      </c>
      <c r="F194" t="s">
        <v>55</v>
      </c>
      <c r="G194" s="4" t="s">
        <v>76</v>
      </c>
      <c r="H194" s="8" t="s">
        <v>84</v>
      </c>
      <c r="I194">
        <v>132</v>
      </c>
    </row>
    <row r="195" spans="1:9" x14ac:dyDescent="0.3">
      <c r="A195" t="s">
        <v>12</v>
      </c>
      <c r="B195" t="s">
        <v>11</v>
      </c>
      <c r="C195" t="s">
        <v>10</v>
      </c>
      <c r="D195" t="s">
        <v>74</v>
      </c>
      <c r="E195" t="s">
        <v>75</v>
      </c>
      <c r="F195" t="s">
        <v>55</v>
      </c>
      <c r="G195" s="4" t="s">
        <v>53</v>
      </c>
      <c r="H195" s="8" t="s">
        <v>84</v>
      </c>
      <c r="I195" s="1">
        <v>5242</v>
      </c>
    </row>
    <row r="196" spans="1:9" x14ac:dyDescent="0.3">
      <c r="A196" t="s">
        <v>12</v>
      </c>
      <c r="B196" t="s">
        <v>11</v>
      </c>
      <c r="C196" t="s">
        <v>10</v>
      </c>
      <c r="D196" t="s">
        <v>74</v>
      </c>
      <c r="E196" t="s">
        <v>75</v>
      </c>
      <c r="F196" t="s">
        <v>54</v>
      </c>
      <c r="G196" s="4" t="s">
        <v>82</v>
      </c>
      <c r="H196" s="8" t="s">
        <v>84</v>
      </c>
      <c r="I196">
        <v>819</v>
      </c>
    </row>
    <row r="197" spans="1:9" x14ac:dyDescent="0.3">
      <c r="A197" t="s">
        <v>12</v>
      </c>
      <c r="B197" t="s">
        <v>11</v>
      </c>
      <c r="C197" t="s">
        <v>10</v>
      </c>
      <c r="D197" t="s">
        <v>74</v>
      </c>
      <c r="E197" t="s">
        <v>75</v>
      </c>
      <c r="F197" t="s">
        <v>54</v>
      </c>
      <c r="G197" s="4" t="s">
        <v>83</v>
      </c>
      <c r="H197" s="8" t="s">
        <v>84</v>
      </c>
      <c r="I197" s="1">
        <v>1584</v>
      </c>
    </row>
    <row r="198" spans="1:9" x14ac:dyDescent="0.3">
      <c r="A198" t="s">
        <v>12</v>
      </c>
      <c r="B198" t="s">
        <v>11</v>
      </c>
      <c r="C198" t="s">
        <v>10</v>
      </c>
      <c r="D198" t="s">
        <v>74</v>
      </c>
      <c r="E198" t="s">
        <v>75</v>
      </c>
      <c r="F198" t="s">
        <v>54</v>
      </c>
      <c r="G198" s="4" t="s">
        <v>70</v>
      </c>
      <c r="H198" s="8" t="s">
        <v>84</v>
      </c>
      <c r="I198">
        <v>693</v>
      </c>
    </row>
    <row r="199" spans="1:9" x14ac:dyDescent="0.3">
      <c r="A199" t="s">
        <v>12</v>
      </c>
      <c r="B199" t="s">
        <v>11</v>
      </c>
      <c r="C199" t="s">
        <v>10</v>
      </c>
      <c r="D199" t="s">
        <v>74</v>
      </c>
      <c r="E199" t="s">
        <v>75</v>
      </c>
      <c r="F199" t="s">
        <v>54</v>
      </c>
      <c r="G199" s="4" t="s">
        <v>71</v>
      </c>
      <c r="H199" s="8" t="s">
        <v>84</v>
      </c>
      <c r="I199" s="1">
        <v>1247</v>
      </c>
    </row>
    <row r="200" spans="1:9" x14ac:dyDescent="0.3">
      <c r="A200" t="s">
        <v>12</v>
      </c>
      <c r="B200" t="s">
        <v>11</v>
      </c>
      <c r="C200" t="s">
        <v>10</v>
      </c>
      <c r="D200" t="s">
        <v>74</v>
      </c>
      <c r="E200" t="s">
        <v>75</v>
      </c>
      <c r="F200" t="s">
        <v>54</v>
      </c>
      <c r="G200" s="4" t="s">
        <v>76</v>
      </c>
      <c r="H200" s="8" t="s">
        <v>84</v>
      </c>
      <c r="I200">
        <v>63</v>
      </c>
    </row>
    <row r="201" spans="1:9" x14ac:dyDescent="0.3">
      <c r="A201" t="s">
        <v>12</v>
      </c>
      <c r="B201" t="s">
        <v>11</v>
      </c>
      <c r="C201" t="s">
        <v>10</v>
      </c>
      <c r="D201" t="s">
        <v>74</v>
      </c>
      <c r="E201" t="s">
        <v>75</v>
      </c>
      <c r="F201" t="s">
        <v>54</v>
      </c>
      <c r="G201" s="4" t="s">
        <v>53</v>
      </c>
      <c r="H201" s="8" t="s">
        <v>84</v>
      </c>
      <c r="I201" s="1">
        <v>4406</v>
      </c>
    </row>
    <row r="202" spans="1:9" x14ac:dyDescent="0.3">
      <c r="A202" t="s">
        <v>12</v>
      </c>
      <c r="B202" t="s">
        <v>11</v>
      </c>
      <c r="C202" t="s">
        <v>10</v>
      </c>
      <c r="D202" t="s">
        <v>74</v>
      </c>
      <c r="E202" t="s">
        <v>75</v>
      </c>
      <c r="F202" t="s">
        <v>53</v>
      </c>
      <c r="G202" s="4" t="s">
        <v>53</v>
      </c>
      <c r="H202" s="8" t="s">
        <v>84</v>
      </c>
      <c r="I202" s="1">
        <v>9648</v>
      </c>
    </row>
    <row r="203" spans="1:9" x14ac:dyDescent="0.3">
      <c r="A203" s="7" t="s">
        <v>14</v>
      </c>
      <c r="B203" s="7" t="s">
        <v>13</v>
      </c>
      <c r="C203" s="7" t="s">
        <v>15</v>
      </c>
      <c r="D203" s="7" t="s">
        <v>74</v>
      </c>
      <c r="E203" s="7" t="s">
        <v>75</v>
      </c>
      <c r="F203" s="7" t="s">
        <v>55</v>
      </c>
      <c r="G203" s="4" t="s">
        <v>82</v>
      </c>
      <c r="H203" s="8" t="s">
        <v>88</v>
      </c>
      <c r="I203">
        <v>97</v>
      </c>
    </row>
    <row r="204" spans="1:9" x14ac:dyDescent="0.3">
      <c r="A204" s="7" t="s">
        <v>14</v>
      </c>
      <c r="B204" s="7" t="s">
        <v>13</v>
      </c>
      <c r="C204" s="7" t="s">
        <v>15</v>
      </c>
      <c r="D204" s="7" t="s">
        <v>74</v>
      </c>
      <c r="E204" s="7" t="s">
        <v>75</v>
      </c>
      <c r="F204" s="7" t="s">
        <v>55</v>
      </c>
      <c r="G204" s="4" t="s">
        <v>83</v>
      </c>
      <c r="H204" s="8" t="s">
        <v>88</v>
      </c>
      <c r="I204">
        <v>159</v>
      </c>
    </row>
    <row r="205" spans="1:9" x14ac:dyDescent="0.3">
      <c r="A205" s="7" t="s">
        <v>14</v>
      </c>
      <c r="B205" s="7" t="s">
        <v>13</v>
      </c>
      <c r="C205" s="7" t="s">
        <v>15</v>
      </c>
      <c r="D205" s="7" t="s">
        <v>74</v>
      </c>
      <c r="E205" s="7" t="s">
        <v>75</v>
      </c>
      <c r="F205" s="7" t="s">
        <v>55</v>
      </c>
      <c r="G205" s="4" t="s">
        <v>70</v>
      </c>
      <c r="H205" s="8" t="s">
        <v>88</v>
      </c>
      <c r="I205">
        <v>88</v>
      </c>
    </row>
    <row r="206" spans="1:9" x14ac:dyDescent="0.3">
      <c r="A206" s="7" t="s">
        <v>14</v>
      </c>
      <c r="B206" s="7" t="s">
        <v>13</v>
      </c>
      <c r="C206" s="7" t="s">
        <v>15</v>
      </c>
      <c r="D206" s="7" t="s">
        <v>74</v>
      </c>
      <c r="E206" s="7" t="s">
        <v>75</v>
      </c>
      <c r="F206" s="7" t="s">
        <v>55</v>
      </c>
      <c r="G206" s="4" t="s">
        <v>71</v>
      </c>
      <c r="H206" s="8" t="s">
        <v>88</v>
      </c>
      <c r="I206">
        <v>250</v>
      </c>
    </row>
    <row r="207" spans="1:9" x14ac:dyDescent="0.3">
      <c r="A207" s="7" t="s">
        <v>14</v>
      </c>
      <c r="B207" s="7" t="s">
        <v>13</v>
      </c>
      <c r="C207" s="7" t="s">
        <v>15</v>
      </c>
      <c r="D207" s="7" t="s">
        <v>74</v>
      </c>
      <c r="E207" s="7" t="s">
        <v>75</v>
      </c>
      <c r="F207" s="7" t="s">
        <v>55</v>
      </c>
      <c r="G207" s="4" t="s">
        <v>76</v>
      </c>
      <c r="H207" s="8" t="s">
        <v>88</v>
      </c>
      <c r="I207">
        <v>27</v>
      </c>
    </row>
    <row r="208" spans="1:9" x14ac:dyDescent="0.3">
      <c r="A208" s="7" t="s">
        <v>14</v>
      </c>
      <c r="B208" s="7" t="s">
        <v>13</v>
      </c>
      <c r="C208" s="7" t="s">
        <v>15</v>
      </c>
      <c r="D208" s="7" t="s">
        <v>74</v>
      </c>
      <c r="E208" s="7" t="s">
        <v>75</v>
      </c>
      <c r="F208" s="7" t="s">
        <v>55</v>
      </c>
      <c r="G208" s="4" t="s">
        <v>53</v>
      </c>
      <c r="H208" s="8" t="s">
        <v>88</v>
      </c>
      <c r="I208">
        <v>621</v>
      </c>
    </row>
    <row r="209" spans="1:9" x14ac:dyDescent="0.3">
      <c r="A209" s="7" t="s">
        <v>14</v>
      </c>
      <c r="B209" s="7" t="s">
        <v>13</v>
      </c>
      <c r="C209" s="7" t="s">
        <v>15</v>
      </c>
      <c r="D209" s="7" t="s">
        <v>74</v>
      </c>
      <c r="E209" s="7" t="s">
        <v>75</v>
      </c>
      <c r="F209" s="7" t="s">
        <v>54</v>
      </c>
      <c r="G209" s="4" t="s">
        <v>82</v>
      </c>
      <c r="H209" s="8" t="s">
        <v>88</v>
      </c>
      <c r="I209">
        <v>84</v>
      </c>
    </row>
    <row r="210" spans="1:9" x14ac:dyDescent="0.3">
      <c r="A210" s="7" t="s">
        <v>14</v>
      </c>
      <c r="B210" s="7" t="s">
        <v>13</v>
      </c>
      <c r="C210" s="7" t="s">
        <v>15</v>
      </c>
      <c r="D210" s="7" t="s">
        <v>74</v>
      </c>
      <c r="E210" s="7" t="s">
        <v>75</v>
      </c>
      <c r="F210" s="7" t="s">
        <v>54</v>
      </c>
      <c r="G210" s="4" t="s">
        <v>83</v>
      </c>
      <c r="H210" s="8" t="s">
        <v>88</v>
      </c>
      <c r="I210">
        <v>194</v>
      </c>
    </row>
    <row r="211" spans="1:9" x14ac:dyDescent="0.3">
      <c r="A211" s="7" t="s">
        <v>14</v>
      </c>
      <c r="B211" s="7" t="s">
        <v>13</v>
      </c>
      <c r="C211" s="7" t="s">
        <v>15</v>
      </c>
      <c r="D211" s="7" t="s">
        <v>74</v>
      </c>
      <c r="E211" s="7" t="s">
        <v>75</v>
      </c>
      <c r="F211" s="7" t="s">
        <v>54</v>
      </c>
      <c r="G211" s="4" t="s">
        <v>70</v>
      </c>
      <c r="H211" s="8" t="s">
        <v>88</v>
      </c>
      <c r="I211">
        <v>121</v>
      </c>
    </row>
    <row r="212" spans="1:9" x14ac:dyDescent="0.3">
      <c r="A212" s="7" t="s">
        <v>14</v>
      </c>
      <c r="B212" s="7" t="s">
        <v>13</v>
      </c>
      <c r="C212" s="7" t="s">
        <v>15</v>
      </c>
      <c r="D212" s="7" t="s">
        <v>74</v>
      </c>
      <c r="E212" s="7" t="s">
        <v>75</v>
      </c>
      <c r="F212" s="7" t="s">
        <v>54</v>
      </c>
      <c r="G212" s="4" t="s">
        <v>71</v>
      </c>
      <c r="H212" s="8" t="s">
        <v>88</v>
      </c>
      <c r="I212">
        <v>303</v>
      </c>
    </row>
    <row r="213" spans="1:9" x14ac:dyDescent="0.3">
      <c r="A213" s="7" t="s">
        <v>14</v>
      </c>
      <c r="B213" s="7" t="s">
        <v>13</v>
      </c>
      <c r="C213" s="7" t="s">
        <v>15</v>
      </c>
      <c r="D213" s="7" t="s">
        <v>74</v>
      </c>
      <c r="E213" s="7" t="s">
        <v>75</v>
      </c>
      <c r="F213" s="7" t="s">
        <v>54</v>
      </c>
      <c r="G213" s="4" t="s">
        <v>76</v>
      </c>
      <c r="H213" s="8" t="s">
        <v>88</v>
      </c>
      <c r="I213">
        <v>30</v>
      </c>
    </row>
    <row r="214" spans="1:9" x14ac:dyDescent="0.3">
      <c r="A214" s="7" t="s">
        <v>14</v>
      </c>
      <c r="B214" s="7" t="s">
        <v>13</v>
      </c>
      <c r="C214" s="7" t="s">
        <v>15</v>
      </c>
      <c r="D214" s="7" t="s">
        <v>74</v>
      </c>
      <c r="E214" s="7" t="s">
        <v>75</v>
      </c>
      <c r="F214" s="7" t="s">
        <v>54</v>
      </c>
      <c r="G214" s="4" t="s">
        <v>53</v>
      </c>
      <c r="H214" s="8" t="s">
        <v>88</v>
      </c>
      <c r="I214">
        <v>732</v>
      </c>
    </row>
    <row r="215" spans="1:9" x14ac:dyDescent="0.3">
      <c r="A215" s="7" t="s">
        <v>14</v>
      </c>
      <c r="B215" s="7" t="s">
        <v>13</v>
      </c>
      <c r="C215" s="7" t="s">
        <v>15</v>
      </c>
      <c r="D215" s="7" t="s">
        <v>74</v>
      </c>
      <c r="E215" s="7" t="s">
        <v>75</v>
      </c>
      <c r="F215" s="7" t="s">
        <v>53</v>
      </c>
      <c r="G215" s="4" t="s">
        <v>53</v>
      </c>
      <c r="H215" s="8" t="s">
        <v>88</v>
      </c>
      <c r="I215">
        <v>1353</v>
      </c>
    </row>
    <row r="216" spans="1:9" x14ac:dyDescent="0.3">
      <c r="A216" t="s">
        <v>14</v>
      </c>
      <c r="B216" t="s">
        <v>13</v>
      </c>
      <c r="C216" t="s">
        <v>15</v>
      </c>
      <c r="D216" t="s">
        <v>74</v>
      </c>
      <c r="E216" t="s">
        <v>75</v>
      </c>
      <c r="F216" t="s">
        <v>55</v>
      </c>
      <c r="G216" s="4" t="s">
        <v>82</v>
      </c>
      <c r="H216" s="8" t="s">
        <v>84</v>
      </c>
      <c r="I216">
        <v>96</v>
      </c>
    </row>
    <row r="217" spans="1:9" x14ac:dyDescent="0.3">
      <c r="A217" t="s">
        <v>14</v>
      </c>
      <c r="B217" t="s">
        <v>13</v>
      </c>
      <c r="C217" t="s">
        <v>15</v>
      </c>
      <c r="D217" t="s">
        <v>74</v>
      </c>
      <c r="E217" t="s">
        <v>75</v>
      </c>
      <c r="F217" t="s">
        <v>55</v>
      </c>
      <c r="G217" s="4" t="s">
        <v>83</v>
      </c>
      <c r="H217" s="8" t="s">
        <v>84</v>
      </c>
      <c r="I217">
        <v>158</v>
      </c>
    </row>
    <row r="218" spans="1:9" x14ac:dyDescent="0.3">
      <c r="A218" t="s">
        <v>14</v>
      </c>
      <c r="B218" t="s">
        <v>13</v>
      </c>
      <c r="C218" t="s">
        <v>15</v>
      </c>
      <c r="D218" t="s">
        <v>74</v>
      </c>
      <c r="E218" t="s">
        <v>75</v>
      </c>
      <c r="F218" t="s">
        <v>55</v>
      </c>
      <c r="G218" s="4" t="s">
        <v>70</v>
      </c>
      <c r="H218" s="8" t="s">
        <v>84</v>
      </c>
      <c r="I218">
        <v>90</v>
      </c>
    </row>
    <row r="219" spans="1:9" x14ac:dyDescent="0.3">
      <c r="A219" t="s">
        <v>14</v>
      </c>
      <c r="B219" t="s">
        <v>13</v>
      </c>
      <c r="C219" t="s">
        <v>15</v>
      </c>
      <c r="D219" t="s">
        <v>74</v>
      </c>
      <c r="E219" t="s">
        <v>75</v>
      </c>
      <c r="F219" t="s">
        <v>55</v>
      </c>
      <c r="G219" s="4" t="s">
        <v>71</v>
      </c>
      <c r="H219" s="8" t="s">
        <v>84</v>
      </c>
      <c r="I219">
        <v>247</v>
      </c>
    </row>
    <row r="220" spans="1:9" x14ac:dyDescent="0.3">
      <c r="A220" t="s">
        <v>14</v>
      </c>
      <c r="B220" t="s">
        <v>13</v>
      </c>
      <c r="C220" t="s">
        <v>15</v>
      </c>
      <c r="D220" t="s">
        <v>74</v>
      </c>
      <c r="E220" t="s">
        <v>75</v>
      </c>
      <c r="F220" t="s">
        <v>55</v>
      </c>
      <c r="G220" s="4" t="s">
        <v>76</v>
      </c>
      <c r="H220" s="8" t="s">
        <v>84</v>
      </c>
      <c r="I220">
        <v>27</v>
      </c>
    </row>
    <row r="221" spans="1:9" x14ac:dyDescent="0.3">
      <c r="A221" t="s">
        <v>14</v>
      </c>
      <c r="B221" t="s">
        <v>13</v>
      </c>
      <c r="C221" t="s">
        <v>15</v>
      </c>
      <c r="D221" t="s">
        <v>74</v>
      </c>
      <c r="E221" t="s">
        <v>75</v>
      </c>
      <c r="F221" t="s">
        <v>55</v>
      </c>
      <c r="G221" s="4" t="s">
        <v>53</v>
      </c>
      <c r="H221" s="8" t="s">
        <v>84</v>
      </c>
      <c r="I221">
        <v>618</v>
      </c>
    </row>
    <row r="222" spans="1:9" x14ac:dyDescent="0.3">
      <c r="A222" t="s">
        <v>14</v>
      </c>
      <c r="B222" t="s">
        <v>13</v>
      </c>
      <c r="C222" t="s">
        <v>15</v>
      </c>
      <c r="D222" t="s">
        <v>74</v>
      </c>
      <c r="E222" t="s">
        <v>75</v>
      </c>
      <c r="F222" t="s">
        <v>54</v>
      </c>
      <c r="G222" s="4" t="s">
        <v>82</v>
      </c>
      <c r="H222" s="8" t="s">
        <v>84</v>
      </c>
      <c r="I222">
        <v>84</v>
      </c>
    </row>
    <row r="223" spans="1:9" x14ac:dyDescent="0.3">
      <c r="A223" t="s">
        <v>14</v>
      </c>
      <c r="B223" t="s">
        <v>13</v>
      </c>
      <c r="C223" t="s">
        <v>15</v>
      </c>
      <c r="D223" t="s">
        <v>74</v>
      </c>
      <c r="E223" t="s">
        <v>75</v>
      </c>
      <c r="F223" t="s">
        <v>54</v>
      </c>
      <c r="G223" s="4" t="s">
        <v>83</v>
      </c>
      <c r="H223" s="8" t="s">
        <v>84</v>
      </c>
      <c r="I223">
        <v>194</v>
      </c>
    </row>
    <row r="224" spans="1:9" x14ac:dyDescent="0.3">
      <c r="A224" t="s">
        <v>14</v>
      </c>
      <c r="B224" t="s">
        <v>13</v>
      </c>
      <c r="C224" t="s">
        <v>15</v>
      </c>
      <c r="D224" t="s">
        <v>74</v>
      </c>
      <c r="E224" t="s">
        <v>75</v>
      </c>
      <c r="F224" t="s">
        <v>54</v>
      </c>
      <c r="G224" s="4" t="s">
        <v>70</v>
      </c>
      <c r="H224" s="8" t="s">
        <v>84</v>
      </c>
      <c r="I224">
        <v>121</v>
      </c>
    </row>
    <row r="225" spans="1:9" x14ac:dyDescent="0.3">
      <c r="A225" t="s">
        <v>14</v>
      </c>
      <c r="B225" t="s">
        <v>13</v>
      </c>
      <c r="C225" t="s">
        <v>15</v>
      </c>
      <c r="D225" t="s">
        <v>74</v>
      </c>
      <c r="E225" t="s">
        <v>75</v>
      </c>
      <c r="F225" t="s">
        <v>54</v>
      </c>
      <c r="G225" s="4" t="s">
        <v>71</v>
      </c>
      <c r="H225" s="8" t="s">
        <v>84</v>
      </c>
      <c r="I225">
        <v>301</v>
      </c>
    </row>
    <row r="226" spans="1:9" x14ac:dyDescent="0.3">
      <c r="A226" t="s">
        <v>14</v>
      </c>
      <c r="B226" t="s">
        <v>13</v>
      </c>
      <c r="C226" t="s">
        <v>15</v>
      </c>
      <c r="D226" t="s">
        <v>74</v>
      </c>
      <c r="E226" t="s">
        <v>75</v>
      </c>
      <c r="F226" t="s">
        <v>54</v>
      </c>
      <c r="G226" s="4" t="s">
        <v>76</v>
      </c>
      <c r="H226" s="8" t="s">
        <v>84</v>
      </c>
      <c r="I226">
        <v>30</v>
      </c>
    </row>
    <row r="227" spans="1:9" x14ac:dyDescent="0.3">
      <c r="A227" t="s">
        <v>14</v>
      </c>
      <c r="B227" t="s">
        <v>13</v>
      </c>
      <c r="C227" t="s">
        <v>15</v>
      </c>
      <c r="D227" t="s">
        <v>74</v>
      </c>
      <c r="E227" t="s">
        <v>75</v>
      </c>
      <c r="F227" t="s">
        <v>54</v>
      </c>
      <c r="G227" s="4" t="s">
        <v>53</v>
      </c>
      <c r="H227" s="8" t="s">
        <v>84</v>
      </c>
      <c r="I227">
        <v>730</v>
      </c>
    </row>
    <row r="228" spans="1:9" x14ac:dyDescent="0.3">
      <c r="A228" t="s">
        <v>14</v>
      </c>
      <c r="B228" t="s">
        <v>13</v>
      </c>
      <c r="C228" t="s">
        <v>15</v>
      </c>
      <c r="D228" t="s">
        <v>74</v>
      </c>
      <c r="E228" t="s">
        <v>75</v>
      </c>
      <c r="F228" t="s">
        <v>53</v>
      </c>
      <c r="G228" s="4" t="s">
        <v>53</v>
      </c>
      <c r="H228" s="8" t="s">
        <v>84</v>
      </c>
      <c r="I228" s="1">
        <v>1348</v>
      </c>
    </row>
    <row r="229" spans="1:9" x14ac:dyDescent="0.3">
      <c r="A229" s="7" t="s">
        <v>16</v>
      </c>
      <c r="B229" s="7" t="s">
        <v>49</v>
      </c>
      <c r="C229" s="7" t="s">
        <v>15</v>
      </c>
      <c r="D229" s="7" t="s">
        <v>74</v>
      </c>
      <c r="E229" s="7" t="s">
        <v>75</v>
      </c>
      <c r="F229" s="7" t="s">
        <v>55</v>
      </c>
      <c r="G229" s="4" t="s">
        <v>82</v>
      </c>
      <c r="H229" s="8" t="s">
        <v>88</v>
      </c>
      <c r="I229">
        <v>10</v>
      </c>
    </row>
    <row r="230" spans="1:9" x14ac:dyDescent="0.3">
      <c r="A230" s="7" t="s">
        <v>16</v>
      </c>
      <c r="B230" s="7" t="s">
        <v>49</v>
      </c>
      <c r="C230" s="7" t="s">
        <v>15</v>
      </c>
      <c r="D230" s="7" t="s">
        <v>74</v>
      </c>
      <c r="E230" s="7" t="s">
        <v>75</v>
      </c>
      <c r="F230" s="7" t="s">
        <v>55</v>
      </c>
      <c r="G230" s="4" t="s">
        <v>83</v>
      </c>
      <c r="H230" s="8" t="s">
        <v>88</v>
      </c>
      <c r="I230">
        <v>12</v>
      </c>
    </row>
    <row r="231" spans="1:9" x14ac:dyDescent="0.3">
      <c r="A231" s="7" t="s">
        <v>16</v>
      </c>
      <c r="B231" s="7" t="s">
        <v>49</v>
      </c>
      <c r="C231" s="7" t="s">
        <v>15</v>
      </c>
      <c r="D231" s="7" t="s">
        <v>74</v>
      </c>
      <c r="E231" s="7" t="s">
        <v>75</v>
      </c>
      <c r="F231" s="7" t="s">
        <v>55</v>
      </c>
      <c r="G231" s="4" t="s">
        <v>70</v>
      </c>
      <c r="H231" s="8" t="s">
        <v>88</v>
      </c>
      <c r="I231">
        <v>4</v>
      </c>
    </row>
    <row r="232" spans="1:9" x14ac:dyDescent="0.3">
      <c r="A232" s="7" t="s">
        <v>16</v>
      </c>
      <c r="B232" s="7" t="s">
        <v>49</v>
      </c>
      <c r="C232" s="7" t="s">
        <v>15</v>
      </c>
      <c r="D232" s="7" t="s">
        <v>74</v>
      </c>
      <c r="E232" s="7" t="s">
        <v>75</v>
      </c>
      <c r="F232" s="7" t="s">
        <v>55</v>
      </c>
      <c r="G232" s="4" t="s">
        <v>71</v>
      </c>
      <c r="H232" s="8" t="s">
        <v>88</v>
      </c>
      <c r="I232">
        <v>23</v>
      </c>
    </row>
    <row r="233" spans="1:9" x14ac:dyDescent="0.3">
      <c r="A233" s="7" t="s">
        <v>16</v>
      </c>
      <c r="B233" s="7" t="s">
        <v>49</v>
      </c>
      <c r="C233" s="7" t="s">
        <v>15</v>
      </c>
      <c r="D233" s="7" t="s">
        <v>74</v>
      </c>
      <c r="E233" s="7" t="s">
        <v>75</v>
      </c>
      <c r="F233" s="7" t="s">
        <v>55</v>
      </c>
      <c r="G233" s="4" t="s">
        <v>76</v>
      </c>
      <c r="H233" s="8" t="s">
        <v>88</v>
      </c>
      <c r="I233">
        <v>1</v>
      </c>
    </row>
    <row r="234" spans="1:9" x14ac:dyDescent="0.3">
      <c r="A234" s="7" t="s">
        <v>16</v>
      </c>
      <c r="B234" s="7" t="s">
        <v>49</v>
      </c>
      <c r="C234" s="7" t="s">
        <v>15</v>
      </c>
      <c r="D234" s="7" t="s">
        <v>74</v>
      </c>
      <c r="E234" s="7" t="s">
        <v>75</v>
      </c>
      <c r="F234" s="7" t="s">
        <v>55</v>
      </c>
      <c r="G234" s="4" t="s">
        <v>53</v>
      </c>
      <c r="H234" s="8" t="s">
        <v>88</v>
      </c>
      <c r="I234">
        <v>50</v>
      </c>
    </row>
    <row r="235" spans="1:9" x14ac:dyDescent="0.3">
      <c r="A235" s="7" t="s">
        <v>16</v>
      </c>
      <c r="B235" s="7" t="s">
        <v>49</v>
      </c>
      <c r="C235" s="7" t="s">
        <v>15</v>
      </c>
      <c r="D235" s="7" t="s">
        <v>74</v>
      </c>
      <c r="E235" s="7" t="s">
        <v>75</v>
      </c>
      <c r="F235" s="7" t="s">
        <v>54</v>
      </c>
      <c r="G235" s="4" t="s">
        <v>82</v>
      </c>
      <c r="H235" s="8" t="s">
        <v>88</v>
      </c>
      <c r="I235">
        <v>8</v>
      </c>
    </row>
    <row r="236" spans="1:9" x14ac:dyDescent="0.3">
      <c r="A236" s="7" t="s">
        <v>16</v>
      </c>
      <c r="B236" s="7" t="s">
        <v>49</v>
      </c>
      <c r="C236" s="7" t="s">
        <v>15</v>
      </c>
      <c r="D236" s="7" t="s">
        <v>74</v>
      </c>
      <c r="E236" s="7" t="s">
        <v>75</v>
      </c>
      <c r="F236" s="7" t="s">
        <v>54</v>
      </c>
      <c r="G236" s="4" t="s">
        <v>83</v>
      </c>
      <c r="H236" s="8" t="s">
        <v>88</v>
      </c>
      <c r="I236">
        <v>12</v>
      </c>
    </row>
    <row r="237" spans="1:9" x14ac:dyDescent="0.3">
      <c r="A237" s="7" t="s">
        <v>16</v>
      </c>
      <c r="B237" s="7" t="s">
        <v>49</v>
      </c>
      <c r="C237" s="7" t="s">
        <v>15</v>
      </c>
      <c r="D237" s="7" t="s">
        <v>74</v>
      </c>
      <c r="E237" s="7" t="s">
        <v>75</v>
      </c>
      <c r="F237" s="7" t="s">
        <v>54</v>
      </c>
      <c r="G237" s="4" t="s">
        <v>70</v>
      </c>
      <c r="H237" s="8" t="s">
        <v>88</v>
      </c>
      <c r="I237">
        <v>8</v>
      </c>
    </row>
    <row r="238" spans="1:9" x14ac:dyDescent="0.3">
      <c r="A238" s="7" t="s">
        <v>16</v>
      </c>
      <c r="B238" s="7" t="s">
        <v>49</v>
      </c>
      <c r="C238" s="7" t="s">
        <v>15</v>
      </c>
      <c r="D238" s="7" t="s">
        <v>74</v>
      </c>
      <c r="E238" s="7" t="s">
        <v>75</v>
      </c>
      <c r="F238" s="7" t="s">
        <v>54</v>
      </c>
      <c r="G238" s="4" t="s">
        <v>71</v>
      </c>
      <c r="H238" s="8" t="s">
        <v>88</v>
      </c>
      <c r="I238">
        <v>38</v>
      </c>
    </row>
    <row r="239" spans="1:9" x14ac:dyDescent="0.3">
      <c r="A239" s="7" t="s">
        <v>16</v>
      </c>
      <c r="B239" s="7" t="s">
        <v>49</v>
      </c>
      <c r="C239" s="7" t="s">
        <v>15</v>
      </c>
      <c r="D239" s="7" t="s">
        <v>74</v>
      </c>
      <c r="E239" s="7" t="s">
        <v>75</v>
      </c>
      <c r="F239" s="7" t="s">
        <v>54</v>
      </c>
      <c r="G239" s="4" t="s">
        <v>76</v>
      </c>
      <c r="H239" s="8" t="s">
        <v>88</v>
      </c>
      <c r="I239">
        <v>3</v>
      </c>
    </row>
    <row r="240" spans="1:9" x14ac:dyDescent="0.3">
      <c r="A240" s="7" t="s">
        <v>16</v>
      </c>
      <c r="B240" s="7" t="s">
        <v>49</v>
      </c>
      <c r="C240" s="7" t="s">
        <v>15</v>
      </c>
      <c r="D240" s="7" t="s">
        <v>74</v>
      </c>
      <c r="E240" s="7" t="s">
        <v>75</v>
      </c>
      <c r="F240" s="7" t="s">
        <v>54</v>
      </c>
      <c r="G240" s="4" t="s">
        <v>53</v>
      </c>
      <c r="H240" s="8" t="s">
        <v>88</v>
      </c>
      <c r="I240">
        <v>69</v>
      </c>
    </row>
    <row r="241" spans="1:9" x14ac:dyDescent="0.3">
      <c r="A241" s="7" t="s">
        <v>16</v>
      </c>
      <c r="B241" s="7" t="s">
        <v>49</v>
      </c>
      <c r="C241" s="7" t="s">
        <v>15</v>
      </c>
      <c r="D241" s="7" t="s">
        <v>74</v>
      </c>
      <c r="E241" s="7" t="s">
        <v>75</v>
      </c>
      <c r="F241" s="7" t="s">
        <v>53</v>
      </c>
      <c r="G241" s="4" t="s">
        <v>53</v>
      </c>
      <c r="H241" s="8" t="s">
        <v>88</v>
      </c>
      <c r="I241">
        <v>119</v>
      </c>
    </row>
    <row r="242" spans="1:9" x14ac:dyDescent="0.3">
      <c r="A242" t="s">
        <v>16</v>
      </c>
      <c r="B242" t="s">
        <v>49</v>
      </c>
      <c r="C242" t="s">
        <v>15</v>
      </c>
      <c r="D242" t="s">
        <v>74</v>
      </c>
      <c r="E242" t="s">
        <v>75</v>
      </c>
      <c r="F242" t="s">
        <v>55</v>
      </c>
      <c r="G242" s="4" t="s">
        <v>82</v>
      </c>
      <c r="H242" s="8" t="s">
        <v>84</v>
      </c>
      <c r="I242">
        <v>10</v>
      </c>
    </row>
    <row r="243" spans="1:9" x14ac:dyDescent="0.3">
      <c r="A243" t="s">
        <v>16</v>
      </c>
      <c r="B243" t="s">
        <v>49</v>
      </c>
      <c r="C243" t="s">
        <v>15</v>
      </c>
      <c r="D243" t="s">
        <v>74</v>
      </c>
      <c r="E243" t="s">
        <v>75</v>
      </c>
      <c r="F243" t="s">
        <v>55</v>
      </c>
      <c r="G243" s="4" t="s">
        <v>83</v>
      </c>
      <c r="H243" s="8" t="s">
        <v>84</v>
      </c>
      <c r="I243">
        <v>12</v>
      </c>
    </row>
    <row r="244" spans="1:9" x14ac:dyDescent="0.3">
      <c r="A244" t="s">
        <v>16</v>
      </c>
      <c r="B244" t="s">
        <v>49</v>
      </c>
      <c r="C244" t="s">
        <v>15</v>
      </c>
      <c r="D244" t="s">
        <v>74</v>
      </c>
      <c r="E244" t="s">
        <v>75</v>
      </c>
      <c r="F244" t="s">
        <v>55</v>
      </c>
      <c r="G244" s="4" t="s">
        <v>70</v>
      </c>
      <c r="H244" s="8" t="s">
        <v>84</v>
      </c>
      <c r="I244">
        <v>4</v>
      </c>
    </row>
    <row r="245" spans="1:9" x14ac:dyDescent="0.3">
      <c r="A245" t="s">
        <v>16</v>
      </c>
      <c r="B245" t="s">
        <v>49</v>
      </c>
      <c r="C245" t="s">
        <v>15</v>
      </c>
      <c r="D245" t="s">
        <v>74</v>
      </c>
      <c r="E245" t="s">
        <v>75</v>
      </c>
      <c r="F245" t="s">
        <v>55</v>
      </c>
      <c r="G245" s="4" t="s">
        <v>71</v>
      </c>
      <c r="H245" s="8" t="s">
        <v>84</v>
      </c>
      <c r="I245">
        <v>23</v>
      </c>
    </row>
    <row r="246" spans="1:9" x14ac:dyDescent="0.3">
      <c r="A246" t="s">
        <v>16</v>
      </c>
      <c r="B246" t="s">
        <v>49</v>
      </c>
      <c r="C246" t="s">
        <v>15</v>
      </c>
      <c r="D246" t="s">
        <v>74</v>
      </c>
      <c r="E246" t="s">
        <v>75</v>
      </c>
      <c r="F246" t="s">
        <v>55</v>
      </c>
      <c r="G246" s="4" t="s">
        <v>76</v>
      </c>
      <c r="H246" s="8" t="s">
        <v>84</v>
      </c>
      <c r="I246">
        <v>1</v>
      </c>
    </row>
    <row r="247" spans="1:9" x14ac:dyDescent="0.3">
      <c r="A247" t="s">
        <v>16</v>
      </c>
      <c r="B247" t="s">
        <v>49</v>
      </c>
      <c r="C247" t="s">
        <v>15</v>
      </c>
      <c r="D247" t="s">
        <v>74</v>
      </c>
      <c r="E247" t="s">
        <v>75</v>
      </c>
      <c r="F247" t="s">
        <v>55</v>
      </c>
      <c r="G247" s="4" t="s">
        <v>53</v>
      </c>
      <c r="H247" s="8" t="s">
        <v>84</v>
      </c>
      <c r="I247">
        <v>50</v>
      </c>
    </row>
    <row r="248" spans="1:9" x14ac:dyDescent="0.3">
      <c r="A248" t="s">
        <v>16</v>
      </c>
      <c r="B248" t="s">
        <v>49</v>
      </c>
      <c r="C248" t="s">
        <v>15</v>
      </c>
      <c r="D248" t="s">
        <v>74</v>
      </c>
      <c r="E248" t="s">
        <v>75</v>
      </c>
      <c r="F248" t="s">
        <v>54</v>
      </c>
      <c r="G248" s="4" t="s">
        <v>82</v>
      </c>
      <c r="H248" s="8" t="s">
        <v>84</v>
      </c>
      <c r="I248">
        <v>8</v>
      </c>
    </row>
    <row r="249" spans="1:9" x14ac:dyDescent="0.3">
      <c r="A249" t="s">
        <v>16</v>
      </c>
      <c r="B249" t="s">
        <v>49</v>
      </c>
      <c r="C249" t="s">
        <v>15</v>
      </c>
      <c r="D249" t="s">
        <v>74</v>
      </c>
      <c r="E249" t="s">
        <v>75</v>
      </c>
      <c r="F249" t="s">
        <v>54</v>
      </c>
      <c r="G249" s="4" t="s">
        <v>83</v>
      </c>
      <c r="H249" s="8" t="s">
        <v>84</v>
      </c>
      <c r="I249">
        <v>12</v>
      </c>
    </row>
    <row r="250" spans="1:9" x14ac:dyDescent="0.3">
      <c r="A250" t="s">
        <v>16</v>
      </c>
      <c r="B250" t="s">
        <v>49</v>
      </c>
      <c r="C250" t="s">
        <v>15</v>
      </c>
      <c r="D250" t="s">
        <v>74</v>
      </c>
      <c r="E250" t="s">
        <v>75</v>
      </c>
      <c r="F250" t="s">
        <v>54</v>
      </c>
      <c r="G250" s="4" t="s">
        <v>70</v>
      </c>
      <c r="H250" s="8" t="s">
        <v>84</v>
      </c>
      <c r="I250">
        <v>8</v>
      </c>
    </row>
    <row r="251" spans="1:9" x14ac:dyDescent="0.3">
      <c r="A251" t="s">
        <v>16</v>
      </c>
      <c r="B251" t="s">
        <v>49</v>
      </c>
      <c r="C251" t="s">
        <v>15</v>
      </c>
      <c r="D251" t="s">
        <v>74</v>
      </c>
      <c r="E251" t="s">
        <v>75</v>
      </c>
      <c r="F251" t="s">
        <v>54</v>
      </c>
      <c r="G251" s="4" t="s">
        <v>71</v>
      </c>
      <c r="H251" s="8" t="s">
        <v>84</v>
      </c>
      <c r="I251">
        <v>38</v>
      </c>
    </row>
    <row r="252" spans="1:9" x14ac:dyDescent="0.3">
      <c r="A252" t="s">
        <v>16</v>
      </c>
      <c r="B252" t="s">
        <v>49</v>
      </c>
      <c r="C252" t="s">
        <v>15</v>
      </c>
      <c r="D252" t="s">
        <v>74</v>
      </c>
      <c r="E252" t="s">
        <v>75</v>
      </c>
      <c r="F252" t="s">
        <v>54</v>
      </c>
      <c r="G252" s="4" t="s">
        <v>76</v>
      </c>
      <c r="H252" s="8" t="s">
        <v>84</v>
      </c>
      <c r="I252">
        <v>3</v>
      </c>
    </row>
    <row r="253" spans="1:9" x14ac:dyDescent="0.3">
      <c r="A253" t="s">
        <v>16</v>
      </c>
      <c r="B253" t="s">
        <v>49</v>
      </c>
      <c r="C253" t="s">
        <v>15</v>
      </c>
      <c r="D253" t="s">
        <v>74</v>
      </c>
      <c r="E253" t="s">
        <v>75</v>
      </c>
      <c r="F253" t="s">
        <v>54</v>
      </c>
      <c r="G253" s="4" t="s">
        <v>53</v>
      </c>
      <c r="H253" s="8" t="s">
        <v>84</v>
      </c>
      <c r="I253">
        <v>69</v>
      </c>
    </row>
    <row r="254" spans="1:9" x14ac:dyDescent="0.3">
      <c r="A254" t="s">
        <v>16</v>
      </c>
      <c r="B254" t="s">
        <v>49</v>
      </c>
      <c r="C254" t="s">
        <v>15</v>
      </c>
      <c r="D254" t="s">
        <v>74</v>
      </c>
      <c r="E254" t="s">
        <v>75</v>
      </c>
      <c r="F254" t="s">
        <v>53</v>
      </c>
      <c r="G254" s="4" t="s">
        <v>53</v>
      </c>
      <c r="H254" s="8" t="s">
        <v>84</v>
      </c>
      <c r="I254">
        <v>119</v>
      </c>
    </row>
    <row r="255" spans="1:9" x14ac:dyDescent="0.3">
      <c r="A255" s="7" t="s">
        <v>18</v>
      </c>
      <c r="B255" s="7" t="s">
        <v>17</v>
      </c>
      <c r="C255" s="7" t="s">
        <v>19</v>
      </c>
      <c r="D255" s="7" t="s">
        <v>74</v>
      </c>
      <c r="E255" s="7" t="s">
        <v>75</v>
      </c>
      <c r="F255" s="7" t="s">
        <v>55</v>
      </c>
      <c r="G255" s="4" t="s">
        <v>82</v>
      </c>
      <c r="H255" s="8" t="s">
        <v>88</v>
      </c>
      <c r="I255">
        <v>1759</v>
      </c>
    </row>
    <row r="256" spans="1:9" x14ac:dyDescent="0.3">
      <c r="A256" s="7" t="s">
        <v>18</v>
      </c>
      <c r="B256" s="7" t="s">
        <v>17</v>
      </c>
      <c r="C256" s="7" t="s">
        <v>19</v>
      </c>
      <c r="D256" s="7" t="s">
        <v>74</v>
      </c>
      <c r="E256" s="7" t="s">
        <v>75</v>
      </c>
      <c r="F256" s="7" t="s">
        <v>55</v>
      </c>
      <c r="G256" s="4" t="s">
        <v>83</v>
      </c>
      <c r="H256" s="8" t="s">
        <v>88</v>
      </c>
      <c r="I256">
        <v>2602</v>
      </c>
    </row>
    <row r="257" spans="1:9" x14ac:dyDescent="0.3">
      <c r="A257" s="7" t="s">
        <v>18</v>
      </c>
      <c r="B257" s="7" t="s">
        <v>17</v>
      </c>
      <c r="C257" s="7" t="s">
        <v>19</v>
      </c>
      <c r="D257" s="7" t="s">
        <v>74</v>
      </c>
      <c r="E257" s="7" t="s">
        <v>75</v>
      </c>
      <c r="F257" s="7" t="s">
        <v>55</v>
      </c>
      <c r="G257" s="4" t="s">
        <v>70</v>
      </c>
      <c r="H257" s="8" t="s">
        <v>88</v>
      </c>
      <c r="I257">
        <v>1858</v>
      </c>
    </row>
    <row r="258" spans="1:9" x14ac:dyDescent="0.3">
      <c r="A258" s="7" t="s">
        <v>18</v>
      </c>
      <c r="B258" s="7" t="s">
        <v>17</v>
      </c>
      <c r="C258" s="7" t="s">
        <v>19</v>
      </c>
      <c r="D258" s="7" t="s">
        <v>74</v>
      </c>
      <c r="E258" s="7" t="s">
        <v>75</v>
      </c>
      <c r="F258" s="7" t="s">
        <v>55</v>
      </c>
      <c r="G258" s="4" t="s">
        <v>71</v>
      </c>
      <c r="H258" s="8" t="s">
        <v>88</v>
      </c>
      <c r="I258">
        <v>5263</v>
      </c>
    </row>
    <row r="259" spans="1:9" x14ac:dyDescent="0.3">
      <c r="A259" s="7" t="s">
        <v>18</v>
      </c>
      <c r="B259" s="7" t="s">
        <v>17</v>
      </c>
      <c r="C259" s="7" t="s">
        <v>19</v>
      </c>
      <c r="D259" s="7" t="s">
        <v>74</v>
      </c>
      <c r="E259" s="7" t="s">
        <v>75</v>
      </c>
      <c r="F259" s="7" t="s">
        <v>55</v>
      </c>
      <c r="G259" s="4" t="s">
        <v>76</v>
      </c>
      <c r="H259" s="8" t="s">
        <v>88</v>
      </c>
      <c r="I259">
        <v>536</v>
      </c>
    </row>
    <row r="260" spans="1:9" x14ac:dyDescent="0.3">
      <c r="A260" s="7" t="s">
        <v>18</v>
      </c>
      <c r="B260" s="7" t="s">
        <v>17</v>
      </c>
      <c r="C260" s="7" t="s">
        <v>19</v>
      </c>
      <c r="D260" s="7" t="s">
        <v>74</v>
      </c>
      <c r="E260" s="7" t="s">
        <v>75</v>
      </c>
      <c r="F260" s="7" t="s">
        <v>55</v>
      </c>
      <c r="G260" s="4" t="s">
        <v>53</v>
      </c>
      <c r="H260" s="8" t="s">
        <v>88</v>
      </c>
      <c r="I260">
        <v>12018</v>
      </c>
    </row>
    <row r="261" spans="1:9" x14ac:dyDescent="0.3">
      <c r="A261" s="7" t="s">
        <v>18</v>
      </c>
      <c r="B261" s="7" t="s">
        <v>17</v>
      </c>
      <c r="C261" s="7" t="s">
        <v>19</v>
      </c>
      <c r="D261" s="7" t="s">
        <v>74</v>
      </c>
      <c r="E261" s="7" t="s">
        <v>75</v>
      </c>
      <c r="F261" s="7" t="s">
        <v>54</v>
      </c>
      <c r="G261" s="4" t="s">
        <v>82</v>
      </c>
      <c r="H261" s="8" t="s">
        <v>88</v>
      </c>
      <c r="I261">
        <v>1764</v>
      </c>
    </row>
    <row r="262" spans="1:9" x14ac:dyDescent="0.3">
      <c r="A262" s="7" t="s">
        <v>18</v>
      </c>
      <c r="B262" s="7" t="s">
        <v>17</v>
      </c>
      <c r="C262" s="7" t="s">
        <v>19</v>
      </c>
      <c r="D262" s="7" t="s">
        <v>74</v>
      </c>
      <c r="E262" s="7" t="s">
        <v>75</v>
      </c>
      <c r="F262" s="7" t="s">
        <v>54</v>
      </c>
      <c r="G262" s="4" t="s">
        <v>83</v>
      </c>
      <c r="H262" s="8" t="s">
        <v>88</v>
      </c>
      <c r="I262">
        <v>2588</v>
      </c>
    </row>
    <row r="263" spans="1:9" x14ac:dyDescent="0.3">
      <c r="A263" s="7" t="s">
        <v>18</v>
      </c>
      <c r="B263" s="7" t="s">
        <v>17</v>
      </c>
      <c r="C263" s="7" t="s">
        <v>19</v>
      </c>
      <c r="D263" s="7" t="s">
        <v>74</v>
      </c>
      <c r="E263" s="7" t="s">
        <v>75</v>
      </c>
      <c r="F263" s="7" t="s">
        <v>54</v>
      </c>
      <c r="G263" s="4" t="s">
        <v>70</v>
      </c>
      <c r="H263" s="8" t="s">
        <v>88</v>
      </c>
      <c r="I263">
        <v>1817</v>
      </c>
    </row>
    <row r="264" spans="1:9" x14ac:dyDescent="0.3">
      <c r="A264" s="7" t="s">
        <v>18</v>
      </c>
      <c r="B264" s="7" t="s">
        <v>17</v>
      </c>
      <c r="C264" s="7" t="s">
        <v>19</v>
      </c>
      <c r="D264" s="7" t="s">
        <v>74</v>
      </c>
      <c r="E264" s="7" t="s">
        <v>75</v>
      </c>
      <c r="F264" s="7" t="s">
        <v>54</v>
      </c>
      <c r="G264" s="4" t="s">
        <v>71</v>
      </c>
      <c r="H264" s="8" t="s">
        <v>88</v>
      </c>
      <c r="I264">
        <v>3970</v>
      </c>
    </row>
    <row r="265" spans="1:9" x14ac:dyDescent="0.3">
      <c r="A265" s="7" t="s">
        <v>18</v>
      </c>
      <c r="B265" s="7" t="s">
        <v>17</v>
      </c>
      <c r="C265" s="7" t="s">
        <v>19</v>
      </c>
      <c r="D265" s="7" t="s">
        <v>74</v>
      </c>
      <c r="E265" s="7" t="s">
        <v>75</v>
      </c>
      <c r="F265" s="7" t="s">
        <v>54</v>
      </c>
      <c r="G265" s="4" t="s">
        <v>76</v>
      </c>
      <c r="H265" s="8" t="s">
        <v>88</v>
      </c>
      <c r="I265">
        <v>343</v>
      </c>
    </row>
    <row r="266" spans="1:9" x14ac:dyDescent="0.3">
      <c r="A266" s="7" t="s">
        <v>18</v>
      </c>
      <c r="B266" s="7" t="s">
        <v>17</v>
      </c>
      <c r="C266" s="7" t="s">
        <v>19</v>
      </c>
      <c r="D266" s="7" t="s">
        <v>74</v>
      </c>
      <c r="E266" s="7" t="s">
        <v>75</v>
      </c>
      <c r="F266" s="7" t="s">
        <v>54</v>
      </c>
      <c r="G266" s="4" t="s">
        <v>53</v>
      </c>
      <c r="H266" s="8" t="s">
        <v>88</v>
      </c>
      <c r="I266">
        <v>10482</v>
      </c>
    </row>
    <row r="267" spans="1:9" x14ac:dyDescent="0.3">
      <c r="A267" s="7" t="s">
        <v>18</v>
      </c>
      <c r="B267" s="7" t="s">
        <v>17</v>
      </c>
      <c r="C267" s="7" t="s">
        <v>19</v>
      </c>
      <c r="D267" s="7" t="s">
        <v>74</v>
      </c>
      <c r="E267" s="7" t="s">
        <v>75</v>
      </c>
      <c r="F267" s="7" t="s">
        <v>53</v>
      </c>
      <c r="G267" s="4" t="s">
        <v>53</v>
      </c>
      <c r="H267" s="8" t="s">
        <v>88</v>
      </c>
      <c r="I267">
        <v>22500</v>
      </c>
    </row>
    <row r="268" spans="1:9" x14ac:dyDescent="0.3">
      <c r="A268" t="s">
        <v>18</v>
      </c>
      <c r="B268" t="s">
        <v>17</v>
      </c>
      <c r="C268" t="s">
        <v>19</v>
      </c>
      <c r="D268" t="s">
        <v>74</v>
      </c>
      <c r="E268" t="s">
        <v>75</v>
      </c>
      <c r="F268" t="s">
        <v>55</v>
      </c>
      <c r="G268" s="4" t="s">
        <v>82</v>
      </c>
      <c r="H268" s="8" t="s">
        <v>84</v>
      </c>
      <c r="I268" s="1">
        <v>1847</v>
      </c>
    </row>
    <row r="269" spans="1:9" x14ac:dyDescent="0.3">
      <c r="A269" t="s">
        <v>18</v>
      </c>
      <c r="B269" t="s">
        <v>17</v>
      </c>
      <c r="C269" t="s">
        <v>19</v>
      </c>
      <c r="D269" t="s">
        <v>74</v>
      </c>
      <c r="E269" t="s">
        <v>75</v>
      </c>
      <c r="F269" t="s">
        <v>55</v>
      </c>
      <c r="G269" s="4" t="s">
        <v>83</v>
      </c>
      <c r="H269" s="8" t="s">
        <v>84</v>
      </c>
      <c r="I269" s="1">
        <v>2541</v>
      </c>
    </row>
    <row r="270" spans="1:9" x14ac:dyDescent="0.3">
      <c r="A270" t="s">
        <v>18</v>
      </c>
      <c r="B270" t="s">
        <v>17</v>
      </c>
      <c r="C270" t="s">
        <v>19</v>
      </c>
      <c r="D270" t="s">
        <v>74</v>
      </c>
      <c r="E270" t="s">
        <v>75</v>
      </c>
      <c r="F270" t="s">
        <v>55</v>
      </c>
      <c r="G270" s="4" t="s">
        <v>70</v>
      </c>
      <c r="H270" s="8" t="s">
        <v>84</v>
      </c>
      <c r="I270" s="1">
        <v>1835</v>
      </c>
    </row>
    <row r="271" spans="1:9" x14ac:dyDescent="0.3">
      <c r="A271" t="s">
        <v>18</v>
      </c>
      <c r="B271" t="s">
        <v>17</v>
      </c>
      <c r="C271" t="s">
        <v>19</v>
      </c>
      <c r="D271" t="s">
        <v>74</v>
      </c>
      <c r="E271" t="s">
        <v>75</v>
      </c>
      <c r="F271" t="s">
        <v>55</v>
      </c>
      <c r="G271" s="4" t="s">
        <v>71</v>
      </c>
      <c r="H271" s="8" t="s">
        <v>84</v>
      </c>
      <c r="I271" s="1">
        <v>5261</v>
      </c>
    </row>
    <row r="272" spans="1:9" x14ac:dyDescent="0.3">
      <c r="A272" t="s">
        <v>18</v>
      </c>
      <c r="B272" t="s">
        <v>17</v>
      </c>
      <c r="C272" t="s">
        <v>19</v>
      </c>
      <c r="D272" t="s">
        <v>74</v>
      </c>
      <c r="E272" t="s">
        <v>75</v>
      </c>
      <c r="F272" t="s">
        <v>55</v>
      </c>
      <c r="G272" s="4" t="s">
        <v>76</v>
      </c>
      <c r="H272" s="8" t="s">
        <v>84</v>
      </c>
      <c r="I272">
        <v>536</v>
      </c>
    </row>
    <row r="273" spans="1:9" x14ac:dyDescent="0.3">
      <c r="A273" t="s">
        <v>18</v>
      </c>
      <c r="B273" t="s">
        <v>17</v>
      </c>
      <c r="C273" t="s">
        <v>19</v>
      </c>
      <c r="D273" t="s">
        <v>74</v>
      </c>
      <c r="E273" t="s">
        <v>75</v>
      </c>
      <c r="F273" t="s">
        <v>55</v>
      </c>
      <c r="G273" s="4" t="s">
        <v>53</v>
      </c>
      <c r="H273" s="8" t="s">
        <v>84</v>
      </c>
      <c r="I273" s="1">
        <v>12020</v>
      </c>
    </row>
    <row r="274" spans="1:9" x14ac:dyDescent="0.3">
      <c r="A274" t="s">
        <v>18</v>
      </c>
      <c r="B274" t="s">
        <v>17</v>
      </c>
      <c r="C274" t="s">
        <v>19</v>
      </c>
      <c r="D274" t="s">
        <v>74</v>
      </c>
      <c r="E274" t="s">
        <v>75</v>
      </c>
      <c r="F274" t="s">
        <v>54</v>
      </c>
      <c r="G274" s="4" t="s">
        <v>82</v>
      </c>
      <c r="H274" s="8" t="s">
        <v>84</v>
      </c>
      <c r="I274" s="1">
        <v>1831</v>
      </c>
    </row>
    <row r="275" spans="1:9" x14ac:dyDescent="0.3">
      <c r="A275" t="s">
        <v>18</v>
      </c>
      <c r="B275" t="s">
        <v>17</v>
      </c>
      <c r="C275" t="s">
        <v>19</v>
      </c>
      <c r="D275" t="s">
        <v>74</v>
      </c>
      <c r="E275" t="s">
        <v>75</v>
      </c>
      <c r="F275" t="s">
        <v>54</v>
      </c>
      <c r="G275" s="4" t="s">
        <v>83</v>
      </c>
      <c r="H275" s="8" t="s">
        <v>84</v>
      </c>
      <c r="I275" s="1">
        <v>2552</v>
      </c>
    </row>
    <row r="276" spans="1:9" x14ac:dyDescent="0.3">
      <c r="A276" t="s">
        <v>18</v>
      </c>
      <c r="B276" t="s">
        <v>17</v>
      </c>
      <c r="C276" t="s">
        <v>19</v>
      </c>
      <c r="D276" t="s">
        <v>74</v>
      </c>
      <c r="E276" t="s">
        <v>75</v>
      </c>
      <c r="F276" t="s">
        <v>54</v>
      </c>
      <c r="G276" s="4" t="s">
        <v>70</v>
      </c>
      <c r="H276" s="8" t="s">
        <v>84</v>
      </c>
      <c r="I276" s="1">
        <v>1791</v>
      </c>
    </row>
    <row r="277" spans="1:9" x14ac:dyDescent="0.3">
      <c r="A277" t="s">
        <v>18</v>
      </c>
      <c r="B277" t="s">
        <v>17</v>
      </c>
      <c r="C277" t="s">
        <v>19</v>
      </c>
      <c r="D277" t="s">
        <v>74</v>
      </c>
      <c r="E277" t="s">
        <v>75</v>
      </c>
      <c r="F277" t="s">
        <v>54</v>
      </c>
      <c r="G277" s="4" t="s">
        <v>71</v>
      </c>
      <c r="H277" s="8" t="s">
        <v>84</v>
      </c>
      <c r="I277" s="1">
        <v>3967</v>
      </c>
    </row>
    <row r="278" spans="1:9" x14ac:dyDescent="0.3">
      <c r="A278" t="s">
        <v>18</v>
      </c>
      <c r="B278" t="s">
        <v>17</v>
      </c>
      <c r="C278" t="s">
        <v>19</v>
      </c>
      <c r="D278" t="s">
        <v>74</v>
      </c>
      <c r="E278" t="s">
        <v>75</v>
      </c>
      <c r="F278" t="s">
        <v>54</v>
      </c>
      <c r="G278" s="4" t="s">
        <v>76</v>
      </c>
      <c r="H278" s="8" t="s">
        <v>84</v>
      </c>
      <c r="I278">
        <v>343</v>
      </c>
    </row>
    <row r="279" spans="1:9" x14ac:dyDescent="0.3">
      <c r="A279" t="s">
        <v>18</v>
      </c>
      <c r="B279" t="s">
        <v>17</v>
      </c>
      <c r="C279" t="s">
        <v>19</v>
      </c>
      <c r="D279" t="s">
        <v>74</v>
      </c>
      <c r="E279" t="s">
        <v>75</v>
      </c>
      <c r="F279" t="s">
        <v>54</v>
      </c>
      <c r="G279" s="4" t="s">
        <v>53</v>
      </c>
      <c r="H279" s="8" t="s">
        <v>84</v>
      </c>
      <c r="I279" s="1">
        <v>10484</v>
      </c>
    </row>
    <row r="280" spans="1:9" x14ac:dyDescent="0.3">
      <c r="A280" t="s">
        <v>18</v>
      </c>
      <c r="B280" t="s">
        <v>17</v>
      </c>
      <c r="C280" t="s">
        <v>19</v>
      </c>
      <c r="D280" t="s">
        <v>74</v>
      </c>
      <c r="E280" t="s">
        <v>75</v>
      </c>
      <c r="F280" t="s">
        <v>53</v>
      </c>
      <c r="G280" s="4" t="s">
        <v>53</v>
      </c>
      <c r="H280" s="8" t="s">
        <v>84</v>
      </c>
      <c r="I280" s="1">
        <v>22504</v>
      </c>
    </row>
    <row r="281" spans="1:9" x14ac:dyDescent="0.3">
      <c r="A281" s="7" t="s">
        <v>23</v>
      </c>
      <c r="B281" s="7" t="s">
        <v>22</v>
      </c>
      <c r="C281" s="7" t="s">
        <v>52</v>
      </c>
      <c r="D281" s="7" t="s">
        <v>74</v>
      </c>
      <c r="E281" s="7" t="s">
        <v>75</v>
      </c>
      <c r="F281" s="7" t="s">
        <v>55</v>
      </c>
      <c r="G281" s="4" t="s">
        <v>82</v>
      </c>
      <c r="H281" s="8" t="s">
        <v>88</v>
      </c>
      <c r="I281">
        <v>3045</v>
      </c>
    </row>
    <row r="282" spans="1:9" x14ac:dyDescent="0.3">
      <c r="A282" s="7" t="s">
        <v>23</v>
      </c>
      <c r="B282" s="7" t="s">
        <v>22</v>
      </c>
      <c r="C282" s="7" t="s">
        <v>52</v>
      </c>
      <c r="D282" s="7" t="s">
        <v>74</v>
      </c>
      <c r="E282" s="7" t="s">
        <v>75</v>
      </c>
      <c r="F282" s="7" t="s">
        <v>55</v>
      </c>
      <c r="G282" s="4" t="s">
        <v>83</v>
      </c>
      <c r="H282" s="8" t="s">
        <v>88</v>
      </c>
      <c r="I282">
        <v>4229</v>
      </c>
    </row>
    <row r="283" spans="1:9" x14ac:dyDescent="0.3">
      <c r="A283" s="7" t="s">
        <v>23</v>
      </c>
      <c r="B283" s="7" t="s">
        <v>22</v>
      </c>
      <c r="C283" s="7" t="s">
        <v>52</v>
      </c>
      <c r="D283" s="7" t="s">
        <v>74</v>
      </c>
      <c r="E283" s="7" t="s">
        <v>75</v>
      </c>
      <c r="F283" s="7" t="s">
        <v>55</v>
      </c>
      <c r="G283" s="4" t="s">
        <v>70</v>
      </c>
      <c r="H283" s="8" t="s">
        <v>88</v>
      </c>
      <c r="I283">
        <v>2896</v>
      </c>
    </row>
    <row r="284" spans="1:9" x14ac:dyDescent="0.3">
      <c r="A284" s="7" t="s">
        <v>23</v>
      </c>
      <c r="B284" s="7" t="s">
        <v>22</v>
      </c>
      <c r="C284" s="7" t="s">
        <v>52</v>
      </c>
      <c r="D284" s="7" t="s">
        <v>74</v>
      </c>
      <c r="E284" s="7" t="s">
        <v>75</v>
      </c>
      <c r="F284" s="7" t="s">
        <v>55</v>
      </c>
      <c r="G284" s="4" t="s">
        <v>71</v>
      </c>
      <c r="H284" s="8" t="s">
        <v>88</v>
      </c>
      <c r="I284">
        <v>8022</v>
      </c>
    </row>
    <row r="285" spans="1:9" x14ac:dyDescent="0.3">
      <c r="A285" s="7" t="s">
        <v>23</v>
      </c>
      <c r="B285" s="7" t="s">
        <v>22</v>
      </c>
      <c r="C285" s="7" t="s">
        <v>52</v>
      </c>
      <c r="D285" s="7" t="s">
        <v>74</v>
      </c>
      <c r="E285" s="7" t="s">
        <v>75</v>
      </c>
      <c r="F285" s="7" t="s">
        <v>55</v>
      </c>
      <c r="G285" s="4" t="s">
        <v>76</v>
      </c>
      <c r="H285" s="8" t="s">
        <v>88</v>
      </c>
      <c r="I285">
        <v>624</v>
      </c>
    </row>
    <row r="286" spans="1:9" x14ac:dyDescent="0.3">
      <c r="A286" s="7" t="s">
        <v>23</v>
      </c>
      <c r="B286" s="7" t="s">
        <v>22</v>
      </c>
      <c r="C286" s="7" t="s">
        <v>52</v>
      </c>
      <c r="D286" s="7" t="s">
        <v>74</v>
      </c>
      <c r="E286" s="7" t="s">
        <v>75</v>
      </c>
      <c r="F286" s="7" t="s">
        <v>55</v>
      </c>
      <c r="G286" s="4" t="s">
        <v>53</v>
      </c>
      <c r="H286" s="8" t="s">
        <v>88</v>
      </c>
      <c r="I286">
        <v>18816</v>
      </c>
    </row>
    <row r="287" spans="1:9" x14ac:dyDescent="0.3">
      <c r="A287" s="7" t="s">
        <v>23</v>
      </c>
      <c r="B287" s="7" t="s">
        <v>22</v>
      </c>
      <c r="C287" s="7" t="s">
        <v>52</v>
      </c>
      <c r="D287" s="7" t="s">
        <v>74</v>
      </c>
      <c r="E287" s="7" t="s">
        <v>75</v>
      </c>
      <c r="F287" s="7" t="s">
        <v>54</v>
      </c>
      <c r="G287" s="4" t="s">
        <v>82</v>
      </c>
      <c r="H287" s="8" t="s">
        <v>88</v>
      </c>
      <c r="I287">
        <v>3241</v>
      </c>
    </row>
    <row r="288" spans="1:9" x14ac:dyDescent="0.3">
      <c r="A288" s="7" t="s">
        <v>23</v>
      </c>
      <c r="B288" s="7" t="s">
        <v>22</v>
      </c>
      <c r="C288" s="7" t="s">
        <v>52</v>
      </c>
      <c r="D288" s="7" t="s">
        <v>74</v>
      </c>
      <c r="E288" s="7" t="s">
        <v>75</v>
      </c>
      <c r="F288" s="7" t="s">
        <v>54</v>
      </c>
      <c r="G288" s="4" t="s">
        <v>83</v>
      </c>
      <c r="H288" s="8" t="s">
        <v>88</v>
      </c>
      <c r="I288">
        <v>4223</v>
      </c>
    </row>
    <row r="289" spans="1:9" x14ac:dyDescent="0.3">
      <c r="A289" s="7" t="s">
        <v>23</v>
      </c>
      <c r="B289" s="7" t="s">
        <v>22</v>
      </c>
      <c r="C289" s="7" t="s">
        <v>52</v>
      </c>
      <c r="D289" s="7" t="s">
        <v>74</v>
      </c>
      <c r="E289" s="7" t="s">
        <v>75</v>
      </c>
      <c r="F289" s="7" t="s">
        <v>54</v>
      </c>
      <c r="G289" s="4" t="s">
        <v>70</v>
      </c>
      <c r="H289" s="8" t="s">
        <v>88</v>
      </c>
      <c r="I289">
        <v>2772</v>
      </c>
    </row>
    <row r="290" spans="1:9" x14ac:dyDescent="0.3">
      <c r="A290" s="7" t="s">
        <v>23</v>
      </c>
      <c r="B290" s="7" t="s">
        <v>22</v>
      </c>
      <c r="C290" s="7" t="s">
        <v>52</v>
      </c>
      <c r="D290" s="7" t="s">
        <v>74</v>
      </c>
      <c r="E290" s="7" t="s">
        <v>75</v>
      </c>
      <c r="F290" s="7" t="s">
        <v>54</v>
      </c>
      <c r="G290" s="4" t="s">
        <v>71</v>
      </c>
      <c r="H290" s="8" t="s">
        <v>88</v>
      </c>
      <c r="I290">
        <v>4940</v>
      </c>
    </row>
    <row r="291" spans="1:9" x14ac:dyDescent="0.3">
      <c r="A291" s="7" t="s">
        <v>23</v>
      </c>
      <c r="B291" s="7" t="s">
        <v>22</v>
      </c>
      <c r="C291" s="7" t="s">
        <v>52</v>
      </c>
      <c r="D291" s="7" t="s">
        <v>74</v>
      </c>
      <c r="E291" s="7" t="s">
        <v>75</v>
      </c>
      <c r="F291" s="7" t="s">
        <v>54</v>
      </c>
      <c r="G291" s="4" t="s">
        <v>76</v>
      </c>
      <c r="H291" s="8" t="s">
        <v>88</v>
      </c>
      <c r="I291">
        <v>412</v>
      </c>
    </row>
    <row r="292" spans="1:9" x14ac:dyDescent="0.3">
      <c r="A292" s="7" t="s">
        <v>23</v>
      </c>
      <c r="B292" s="7" t="s">
        <v>22</v>
      </c>
      <c r="C292" s="7" t="s">
        <v>52</v>
      </c>
      <c r="D292" s="7" t="s">
        <v>74</v>
      </c>
      <c r="E292" s="7" t="s">
        <v>75</v>
      </c>
      <c r="F292" s="7" t="s">
        <v>54</v>
      </c>
      <c r="G292" s="4" t="s">
        <v>53</v>
      </c>
      <c r="H292" s="8" t="s">
        <v>88</v>
      </c>
      <c r="I292">
        <v>15588</v>
      </c>
    </row>
    <row r="293" spans="1:9" x14ac:dyDescent="0.3">
      <c r="A293" s="7" t="s">
        <v>23</v>
      </c>
      <c r="B293" s="7" t="s">
        <v>22</v>
      </c>
      <c r="C293" s="7" t="s">
        <v>52</v>
      </c>
      <c r="D293" s="7" t="s">
        <v>74</v>
      </c>
      <c r="E293" s="7" t="s">
        <v>75</v>
      </c>
      <c r="F293" s="7" t="s">
        <v>53</v>
      </c>
      <c r="G293" s="4" t="s">
        <v>53</v>
      </c>
      <c r="H293" s="8" t="s">
        <v>88</v>
      </c>
      <c r="I293">
        <v>34404</v>
      </c>
    </row>
    <row r="294" spans="1:9" x14ac:dyDescent="0.3">
      <c r="A294" t="s">
        <v>23</v>
      </c>
      <c r="B294" t="s">
        <v>22</v>
      </c>
      <c r="C294" t="s">
        <v>52</v>
      </c>
      <c r="D294" t="s">
        <v>74</v>
      </c>
      <c r="E294" t="s">
        <v>75</v>
      </c>
      <c r="F294" t="s">
        <v>55</v>
      </c>
      <c r="G294" s="4" t="s">
        <v>82</v>
      </c>
      <c r="H294" s="8" t="s">
        <v>84</v>
      </c>
      <c r="I294" s="1">
        <v>3730</v>
      </c>
    </row>
    <row r="295" spans="1:9" x14ac:dyDescent="0.3">
      <c r="A295" t="s">
        <v>23</v>
      </c>
      <c r="B295" t="s">
        <v>22</v>
      </c>
      <c r="C295" t="s">
        <v>52</v>
      </c>
      <c r="D295" t="s">
        <v>74</v>
      </c>
      <c r="E295" t="s">
        <v>75</v>
      </c>
      <c r="F295" t="s">
        <v>55</v>
      </c>
      <c r="G295" s="4" t="s">
        <v>83</v>
      </c>
      <c r="H295" s="8" t="s">
        <v>84</v>
      </c>
      <c r="I295" s="1">
        <v>5267</v>
      </c>
    </row>
    <row r="296" spans="1:9" x14ac:dyDescent="0.3">
      <c r="A296" t="s">
        <v>23</v>
      </c>
      <c r="B296" t="s">
        <v>22</v>
      </c>
      <c r="C296" t="s">
        <v>52</v>
      </c>
      <c r="D296" t="s">
        <v>74</v>
      </c>
      <c r="E296" t="s">
        <v>75</v>
      </c>
      <c r="F296" t="s">
        <v>55</v>
      </c>
      <c r="G296" s="4" t="s">
        <v>70</v>
      </c>
      <c r="H296" s="8" t="s">
        <v>84</v>
      </c>
      <c r="I296" s="1">
        <v>3508</v>
      </c>
    </row>
    <row r="297" spans="1:9" x14ac:dyDescent="0.3">
      <c r="A297" t="s">
        <v>23</v>
      </c>
      <c r="B297" t="s">
        <v>22</v>
      </c>
      <c r="C297" t="s">
        <v>52</v>
      </c>
      <c r="D297" t="s">
        <v>74</v>
      </c>
      <c r="E297" t="s">
        <v>75</v>
      </c>
      <c r="F297" t="s">
        <v>55</v>
      </c>
      <c r="G297" s="4" t="s">
        <v>71</v>
      </c>
      <c r="H297" s="8" t="s">
        <v>84</v>
      </c>
      <c r="I297" s="1">
        <v>10367</v>
      </c>
    </row>
    <row r="298" spans="1:9" x14ac:dyDescent="0.3">
      <c r="A298" t="s">
        <v>23</v>
      </c>
      <c r="B298" t="s">
        <v>22</v>
      </c>
      <c r="C298" t="s">
        <v>52</v>
      </c>
      <c r="D298" t="s">
        <v>74</v>
      </c>
      <c r="E298" t="s">
        <v>75</v>
      </c>
      <c r="F298" t="s">
        <v>55</v>
      </c>
      <c r="G298" s="4" t="s">
        <v>76</v>
      </c>
      <c r="H298" s="8" t="s">
        <v>84</v>
      </c>
      <c r="I298">
        <v>854</v>
      </c>
    </row>
    <row r="299" spans="1:9" x14ac:dyDescent="0.3">
      <c r="A299" t="s">
        <v>23</v>
      </c>
      <c r="B299" t="s">
        <v>22</v>
      </c>
      <c r="C299" t="s">
        <v>52</v>
      </c>
      <c r="D299" t="s">
        <v>74</v>
      </c>
      <c r="E299" t="s">
        <v>75</v>
      </c>
      <c r="F299" t="s">
        <v>55</v>
      </c>
      <c r="G299" s="4" t="s">
        <v>53</v>
      </c>
      <c r="H299" s="8" t="s">
        <v>84</v>
      </c>
      <c r="I299" s="1">
        <v>23726</v>
      </c>
    </row>
    <row r="300" spans="1:9" x14ac:dyDescent="0.3">
      <c r="A300" t="s">
        <v>23</v>
      </c>
      <c r="B300" t="s">
        <v>22</v>
      </c>
      <c r="C300" t="s">
        <v>52</v>
      </c>
      <c r="D300" t="s">
        <v>74</v>
      </c>
      <c r="E300" t="s">
        <v>75</v>
      </c>
      <c r="F300" t="s">
        <v>54</v>
      </c>
      <c r="G300" s="4" t="s">
        <v>82</v>
      </c>
      <c r="H300" s="8" t="s">
        <v>84</v>
      </c>
      <c r="I300" s="1">
        <v>3874</v>
      </c>
    </row>
    <row r="301" spans="1:9" x14ac:dyDescent="0.3">
      <c r="A301" t="s">
        <v>23</v>
      </c>
      <c r="B301" t="s">
        <v>22</v>
      </c>
      <c r="C301" t="s">
        <v>52</v>
      </c>
      <c r="D301" t="s">
        <v>74</v>
      </c>
      <c r="E301" t="s">
        <v>75</v>
      </c>
      <c r="F301" t="s">
        <v>54</v>
      </c>
      <c r="G301" s="4" t="s">
        <v>83</v>
      </c>
      <c r="H301" s="8" t="s">
        <v>84</v>
      </c>
      <c r="I301" s="1">
        <v>5258</v>
      </c>
    </row>
    <row r="302" spans="1:9" x14ac:dyDescent="0.3">
      <c r="A302" t="s">
        <v>23</v>
      </c>
      <c r="B302" t="s">
        <v>22</v>
      </c>
      <c r="C302" t="s">
        <v>52</v>
      </c>
      <c r="D302" t="s">
        <v>74</v>
      </c>
      <c r="E302" t="s">
        <v>75</v>
      </c>
      <c r="F302" t="s">
        <v>54</v>
      </c>
      <c r="G302" s="4" t="s">
        <v>70</v>
      </c>
      <c r="H302" s="8" t="s">
        <v>84</v>
      </c>
      <c r="I302" s="1">
        <v>3360</v>
      </c>
    </row>
    <row r="303" spans="1:9" x14ac:dyDescent="0.3">
      <c r="A303" t="s">
        <v>23</v>
      </c>
      <c r="B303" t="s">
        <v>22</v>
      </c>
      <c r="C303" t="s">
        <v>52</v>
      </c>
      <c r="D303" t="s">
        <v>74</v>
      </c>
      <c r="E303" t="s">
        <v>75</v>
      </c>
      <c r="F303" t="s">
        <v>54</v>
      </c>
      <c r="G303" s="4" t="s">
        <v>71</v>
      </c>
      <c r="H303" s="8" t="s">
        <v>84</v>
      </c>
      <c r="I303" s="1">
        <v>6365</v>
      </c>
    </row>
    <row r="304" spans="1:9" x14ac:dyDescent="0.3">
      <c r="A304" t="s">
        <v>23</v>
      </c>
      <c r="B304" t="s">
        <v>22</v>
      </c>
      <c r="C304" t="s">
        <v>52</v>
      </c>
      <c r="D304" t="s">
        <v>74</v>
      </c>
      <c r="E304" t="s">
        <v>75</v>
      </c>
      <c r="F304" t="s">
        <v>54</v>
      </c>
      <c r="G304" s="4" t="s">
        <v>76</v>
      </c>
      <c r="H304" s="8" t="s">
        <v>84</v>
      </c>
      <c r="I304">
        <v>558</v>
      </c>
    </row>
    <row r="305" spans="1:9" x14ac:dyDescent="0.3">
      <c r="A305" t="s">
        <v>23</v>
      </c>
      <c r="B305" t="s">
        <v>22</v>
      </c>
      <c r="C305" t="s">
        <v>52</v>
      </c>
      <c r="D305" t="s">
        <v>74</v>
      </c>
      <c r="E305" t="s">
        <v>75</v>
      </c>
      <c r="F305" t="s">
        <v>54</v>
      </c>
      <c r="G305" s="4" t="s">
        <v>53</v>
      </c>
      <c r="H305" s="8" t="s">
        <v>84</v>
      </c>
      <c r="I305" s="1">
        <v>19415</v>
      </c>
    </row>
    <row r="306" spans="1:9" x14ac:dyDescent="0.3">
      <c r="A306" t="s">
        <v>23</v>
      </c>
      <c r="B306" t="s">
        <v>22</v>
      </c>
      <c r="C306" t="s">
        <v>52</v>
      </c>
      <c r="D306" t="s">
        <v>74</v>
      </c>
      <c r="E306" t="s">
        <v>75</v>
      </c>
      <c r="F306" t="s">
        <v>53</v>
      </c>
      <c r="G306" s="4" t="s">
        <v>53</v>
      </c>
      <c r="H306" s="8" t="s">
        <v>84</v>
      </c>
      <c r="I306" s="1">
        <v>43141</v>
      </c>
    </row>
    <row r="307" spans="1:9" x14ac:dyDescent="0.3">
      <c r="A307" s="7" t="s">
        <v>25</v>
      </c>
      <c r="B307" s="7" t="s">
        <v>24</v>
      </c>
      <c r="C307" s="7" t="s">
        <v>52</v>
      </c>
      <c r="D307" s="7" t="s">
        <v>74</v>
      </c>
      <c r="E307" s="7" t="s">
        <v>75</v>
      </c>
      <c r="F307" s="7" t="s">
        <v>55</v>
      </c>
      <c r="G307" s="4" t="s">
        <v>82</v>
      </c>
      <c r="H307" s="8" t="s">
        <v>88</v>
      </c>
      <c r="I307">
        <v>9166</v>
      </c>
    </row>
    <row r="308" spans="1:9" x14ac:dyDescent="0.3">
      <c r="A308" s="7" t="s">
        <v>25</v>
      </c>
      <c r="B308" s="7" t="s">
        <v>24</v>
      </c>
      <c r="C308" s="7" t="s">
        <v>52</v>
      </c>
      <c r="D308" s="7" t="s">
        <v>74</v>
      </c>
      <c r="E308" s="7" t="s">
        <v>75</v>
      </c>
      <c r="F308" s="7" t="s">
        <v>55</v>
      </c>
      <c r="G308" s="4" t="s">
        <v>83</v>
      </c>
      <c r="H308" s="8" t="s">
        <v>88</v>
      </c>
      <c r="I308">
        <v>12306</v>
      </c>
    </row>
    <row r="309" spans="1:9" x14ac:dyDescent="0.3">
      <c r="A309" s="7" t="s">
        <v>25</v>
      </c>
      <c r="B309" s="7" t="s">
        <v>24</v>
      </c>
      <c r="C309" s="7" t="s">
        <v>52</v>
      </c>
      <c r="D309" s="7" t="s">
        <v>74</v>
      </c>
      <c r="E309" s="7" t="s">
        <v>75</v>
      </c>
      <c r="F309" s="7" t="s">
        <v>55</v>
      </c>
      <c r="G309" s="4" t="s">
        <v>70</v>
      </c>
      <c r="H309" s="8" t="s">
        <v>88</v>
      </c>
      <c r="I309">
        <v>8144</v>
      </c>
    </row>
    <row r="310" spans="1:9" x14ac:dyDescent="0.3">
      <c r="A310" s="7" t="s">
        <v>25</v>
      </c>
      <c r="B310" s="7" t="s">
        <v>24</v>
      </c>
      <c r="C310" s="7" t="s">
        <v>52</v>
      </c>
      <c r="D310" s="7" t="s">
        <v>74</v>
      </c>
      <c r="E310" s="7" t="s">
        <v>75</v>
      </c>
      <c r="F310" s="7" t="s">
        <v>55</v>
      </c>
      <c r="G310" s="4" t="s">
        <v>71</v>
      </c>
      <c r="H310" s="8" t="s">
        <v>88</v>
      </c>
      <c r="I310">
        <v>25565</v>
      </c>
    </row>
    <row r="311" spans="1:9" x14ac:dyDescent="0.3">
      <c r="A311" s="7" t="s">
        <v>25</v>
      </c>
      <c r="B311" s="7" t="s">
        <v>24</v>
      </c>
      <c r="C311" s="7" t="s">
        <v>52</v>
      </c>
      <c r="D311" s="7" t="s">
        <v>74</v>
      </c>
      <c r="E311" s="7" t="s">
        <v>75</v>
      </c>
      <c r="F311" s="7" t="s">
        <v>55</v>
      </c>
      <c r="G311" s="4" t="s">
        <v>76</v>
      </c>
      <c r="H311" s="8" t="s">
        <v>88</v>
      </c>
      <c r="I311">
        <v>2970</v>
      </c>
    </row>
    <row r="312" spans="1:9" x14ac:dyDescent="0.3">
      <c r="A312" s="7" t="s">
        <v>25</v>
      </c>
      <c r="B312" s="7" t="s">
        <v>24</v>
      </c>
      <c r="C312" s="7" t="s">
        <v>52</v>
      </c>
      <c r="D312" s="7" t="s">
        <v>74</v>
      </c>
      <c r="E312" s="7" t="s">
        <v>75</v>
      </c>
      <c r="F312" s="7" t="s">
        <v>55</v>
      </c>
      <c r="G312" s="4" t="s">
        <v>53</v>
      </c>
      <c r="H312" s="8" t="s">
        <v>88</v>
      </c>
      <c r="I312">
        <v>58151</v>
      </c>
    </row>
    <row r="313" spans="1:9" x14ac:dyDescent="0.3">
      <c r="A313" s="7" t="s">
        <v>25</v>
      </c>
      <c r="B313" s="7" t="s">
        <v>24</v>
      </c>
      <c r="C313" s="7" t="s">
        <v>52</v>
      </c>
      <c r="D313" s="7" t="s">
        <v>74</v>
      </c>
      <c r="E313" s="7" t="s">
        <v>75</v>
      </c>
      <c r="F313" s="7" t="s">
        <v>54</v>
      </c>
      <c r="G313" s="4" t="s">
        <v>82</v>
      </c>
      <c r="H313" s="8" t="s">
        <v>88</v>
      </c>
      <c r="I313">
        <v>9306</v>
      </c>
    </row>
    <row r="314" spans="1:9" x14ac:dyDescent="0.3">
      <c r="A314" s="7" t="s">
        <v>25</v>
      </c>
      <c r="B314" s="7" t="s">
        <v>24</v>
      </c>
      <c r="C314" s="7" t="s">
        <v>52</v>
      </c>
      <c r="D314" s="7" t="s">
        <v>74</v>
      </c>
      <c r="E314" s="7" t="s">
        <v>75</v>
      </c>
      <c r="F314" s="7" t="s">
        <v>54</v>
      </c>
      <c r="G314" s="4" t="s">
        <v>83</v>
      </c>
      <c r="H314" s="8" t="s">
        <v>88</v>
      </c>
      <c r="I314">
        <v>12310</v>
      </c>
    </row>
    <row r="315" spans="1:9" x14ac:dyDescent="0.3">
      <c r="A315" s="7" t="s">
        <v>25</v>
      </c>
      <c r="B315" s="7" t="s">
        <v>24</v>
      </c>
      <c r="C315" s="7" t="s">
        <v>52</v>
      </c>
      <c r="D315" s="7" t="s">
        <v>74</v>
      </c>
      <c r="E315" s="7" t="s">
        <v>75</v>
      </c>
      <c r="F315" s="7" t="s">
        <v>54</v>
      </c>
      <c r="G315" s="4" t="s">
        <v>70</v>
      </c>
      <c r="H315" s="8" t="s">
        <v>88</v>
      </c>
      <c r="I315">
        <v>8111</v>
      </c>
    </row>
    <row r="316" spans="1:9" x14ac:dyDescent="0.3">
      <c r="A316" s="7" t="s">
        <v>25</v>
      </c>
      <c r="B316" s="7" t="s">
        <v>24</v>
      </c>
      <c r="C316" s="7" t="s">
        <v>52</v>
      </c>
      <c r="D316" s="7" t="s">
        <v>74</v>
      </c>
      <c r="E316" s="7" t="s">
        <v>75</v>
      </c>
      <c r="F316" s="7" t="s">
        <v>54</v>
      </c>
      <c r="G316" s="4" t="s">
        <v>71</v>
      </c>
      <c r="H316" s="8" t="s">
        <v>88</v>
      </c>
      <c r="I316">
        <v>16472</v>
      </c>
    </row>
    <row r="317" spans="1:9" x14ac:dyDescent="0.3">
      <c r="A317" s="7" t="s">
        <v>25</v>
      </c>
      <c r="B317" s="7" t="s">
        <v>24</v>
      </c>
      <c r="C317" s="7" t="s">
        <v>52</v>
      </c>
      <c r="D317" s="7" t="s">
        <v>74</v>
      </c>
      <c r="E317" s="7" t="s">
        <v>75</v>
      </c>
      <c r="F317" s="7" t="s">
        <v>54</v>
      </c>
      <c r="G317" s="4" t="s">
        <v>76</v>
      </c>
      <c r="H317" s="8" t="s">
        <v>88</v>
      </c>
      <c r="I317">
        <v>2045</v>
      </c>
    </row>
    <row r="318" spans="1:9" x14ac:dyDescent="0.3">
      <c r="A318" s="7" t="s">
        <v>25</v>
      </c>
      <c r="B318" s="7" t="s">
        <v>24</v>
      </c>
      <c r="C318" s="7" t="s">
        <v>52</v>
      </c>
      <c r="D318" s="7" t="s">
        <v>74</v>
      </c>
      <c r="E318" s="7" t="s">
        <v>75</v>
      </c>
      <c r="F318" s="7" t="s">
        <v>54</v>
      </c>
      <c r="G318" s="4" t="s">
        <v>53</v>
      </c>
      <c r="H318" s="8" t="s">
        <v>88</v>
      </c>
      <c r="I318">
        <v>48244</v>
      </c>
    </row>
    <row r="319" spans="1:9" x14ac:dyDescent="0.3">
      <c r="A319" s="7" t="s">
        <v>25</v>
      </c>
      <c r="B319" s="7" t="s">
        <v>24</v>
      </c>
      <c r="C319" s="7" t="s">
        <v>52</v>
      </c>
      <c r="D319" s="7" t="s">
        <v>74</v>
      </c>
      <c r="E319" s="7" t="s">
        <v>75</v>
      </c>
      <c r="F319" s="7" t="s">
        <v>53</v>
      </c>
      <c r="G319" s="4" t="s">
        <v>53</v>
      </c>
      <c r="H319" s="8" t="s">
        <v>88</v>
      </c>
      <c r="I319">
        <v>106395</v>
      </c>
    </row>
    <row r="320" spans="1:9" x14ac:dyDescent="0.3">
      <c r="A320" t="s">
        <v>25</v>
      </c>
      <c r="B320" t="s">
        <v>24</v>
      </c>
      <c r="C320" t="s">
        <v>52</v>
      </c>
      <c r="D320" t="s">
        <v>74</v>
      </c>
      <c r="E320" t="s">
        <v>75</v>
      </c>
      <c r="F320" t="s">
        <v>55</v>
      </c>
      <c r="G320" s="4" t="s">
        <v>82</v>
      </c>
      <c r="H320" s="8" t="s">
        <v>84</v>
      </c>
      <c r="I320" s="1">
        <v>8130</v>
      </c>
    </row>
    <row r="321" spans="1:9" x14ac:dyDescent="0.3">
      <c r="A321" t="s">
        <v>25</v>
      </c>
      <c r="B321" t="s">
        <v>24</v>
      </c>
      <c r="C321" t="s">
        <v>52</v>
      </c>
      <c r="D321" t="s">
        <v>74</v>
      </c>
      <c r="E321" t="s">
        <v>75</v>
      </c>
      <c r="F321" t="s">
        <v>55</v>
      </c>
      <c r="G321" s="4" t="s">
        <v>83</v>
      </c>
      <c r="H321" s="8" t="s">
        <v>84</v>
      </c>
      <c r="I321" s="1">
        <v>12250</v>
      </c>
    </row>
    <row r="322" spans="1:9" x14ac:dyDescent="0.3">
      <c r="A322" t="s">
        <v>25</v>
      </c>
      <c r="B322" t="s">
        <v>24</v>
      </c>
      <c r="C322" t="s">
        <v>52</v>
      </c>
      <c r="D322" t="s">
        <v>74</v>
      </c>
      <c r="E322" t="s">
        <v>75</v>
      </c>
      <c r="F322" t="s">
        <v>55</v>
      </c>
      <c r="G322" s="4" t="s">
        <v>70</v>
      </c>
      <c r="H322" s="8" t="s">
        <v>84</v>
      </c>
      <c r="I322" s="1">
        <v>7699</v>
      </c>
    </row>
    <row r="323" spans="1:9" x14ac:dyDescent="0.3">
      <c r="A323" t="s">
        <v>25</v>
      </c>
      <c r="B323" t="s">
        <v>24</v>
      </c>
      <c r="C323" t="s">
        <v>52</v>
      </c>
      <c r="D323" t="s">
        <v>74</v>
      </c>
      <c r="E323" t="s">
        <v>75</v>
      </c>
      <c r="F323" t="s">
        <v>55</v>
      </c>
      <c r="G323" s="4" t="s">
        <v>71</v>
      </c>
      <c r="H323" s="8" t="s">
        <v>84</v>
      </c>
      <c r="I323" s="1">
        <v>25552</v>
      </c>
    </row>
    <row r="324" spans="1:9" x14ac:dyDescent="0.3">
      <c r="A324" t="s">
        <v>25</v>
      </c>
      <c r="B324" t="s">
        <v>24</v>
      </c>
      <c r="C324" t="s">
        <v>52</v>
      </c>
      <c r="D324" t="s">
        <v>74</v>
      </c>
      <c r="E324" t="s">
        <v>75</v>
      </c>
      <c r="F324" t="s">
        <v>55</v>
      </c>
      <c r="G324" s="4" t="s">
        <v>76</v>
      </c>
      <c r="H324" s="8" t="s">
        <v>84</v>
      </c>
      <c r="I324" s="1">
        <v>2963</v>
      </c>
    </row>
    <row r="325" spans="1:9" x14ac:dyDescent="0.3">
      <c r="A325" t="s">
        <v>25</v>
      </c>
      <c r="B325" t="s">
        <v>24</v>
      </c>
      <c r="C325" t="s">
        <v>52</v>
      </c>
      <c r="D325" t="s">
        <v>74</v>
      </c>
      <c r="E325" t="s">
        <v>75</v>
      </c>
      <c r="F325" t="s">
        <v>55</v>
      </c>
      <c r="G325" s="4" t="s">
        <v>53</v>
      </c>
      <c r="H325" s="8" t="s">
        <v>84</v>
      </c>
      <c r="I325" s="1">
        <v>56594</v>
      </c>
    </row>
    <row r="326" spans="1:9" x14ac:dyDescent="0.3">
      <c r="A326" t="s">
        <v>25</v>
      </c>
      <c r="B326" t="s">
        <v>24</v>
      </c>
      <c r="C326" t="s">
        <v>52</v>
      </c>
      <c r="D326" t="s">
        <v>74</v>
      </c>
      <c r="E326" t="s">
        <v>75</v>
      </c>
      <c r="F326" t="s">
        <v>54</v>
      </c>
      <c r="G326" s="4" t="s">
        <v>82</v>
      </c>
      <c r="H326" s="8" t="s">
        <v>84</v>
      </c>
      <c r="I326" s="1">
        <v>8224</v>
      </c>
    </row>
    <row r="327" spans="1:9" x14ac:dyDescent="0.3">
      <c r="A327" t="s">
        <v>25</v>
      </c>
      <c r="B327" t="s">
        <v>24</v>
      </c>
      <c r="C327" t="s">
        <v>52</v>
      </c>
      <c r="D327" t="s">
        <v>74</v>
      </c>
      <c r="E327" t="s">
        <v>75</v>
      </c>
      <c r="F327" t="s">
        <v>54</v>
      </c>
      <c r="G327" s="4" t="s">
        <v>83</v>
      </c>
      <c r="H327" s="8" t="s">
        <v>84</v>
      </c>
      <c r="I327" s="1">
        <v>12292</v>
      </c>
    </row>
    <row r="328" spans="1:9" x14ac:dyDescent="0.3">
      <c r="A328" t="s">
        <v>25</v>
      </c>
      <c r="B328" t="s">
        <v>24</v>
      </c>
      <c r="C328" t="s">
        <v>52</v>
      </c>
      <c r="D328" t="s">
        <v>74</v>
      </c>
      <c r="E328" t="s">
        <v>75</v>
      </c>
      <c r="F328" t="s">
        <v>54</v>
      </c>
      <c r="G328" s="4" t="s">
        <v>70</v>
      </c>
      <c r="H328" s="8" t="s">
        <v>84</v>
      </c>
      <c r="I328" s="1">
        <v>7687</v>
      </c>
    </row>
    <row r="329" spans="1:9" x14ac:dyDescent="0.3">
      <c r="A329" t="s">
        <v>25</v>
      </c>
      <c r="B329" t="s">
        <v>24</v>
      </c>
      <c r="C329" t="s">
        <v>52</v>
      </c>
      <c r="D329" t="s">
        <v>74</v>
      </c>
      <c r="E329" t="s">
        <v>75</v>
      </c>
      <c r="F329" t="s">
        <v>54</v>
      </c>
      <c r="G329" s="4" t="s">
        <v>71</v>
      </c>
      <c r="H329" s="8" t="s">
        <v>84</v>
      </c>
      <c r="I329" s="1">
        <v>16405</v>
      </c>
    </row>
    <row r="330" spans="1:9" x14ac:dyDescent="0.3">
      <c r="A330" t="s">
        <v>25</v>
      </c>
      <c r="B330" t="s">
        <v>24</v>
      </c>
      <c r="C330" t="s">
        <v>52</v>
      </c>
      <c r="D330" t="s">
        <v>74</v>
      </c>
      <c r="E330" t="s">
        <v>75</v>
      </c>
      <c r="F330" t="s">
        <v>54</v>
      </c>
      <c r="G330" s="4" t="s">
        <v>76</v>
      </c>
      <c r="H330" s="8" t="s">
        <v>84</v>
      </c>
      <c r="I330" s="1">
        <v>2046</v>
      </c>
    </row>
    <row r="331" spans="1:9" x14ac:dyDescent="0.3">
      <c r="A331" t="s">
        <v>25</v>
      </c>
      <c r="B331" t="s">
        <v>24</v>
      </c>
      <c r="C331" t="s">
        <v>52</v>
      </c>
      <c r="D331" t="s">
        <v>74</v>
      </c>
      <c r="E331" t="s">
        <v>75</v>
      </c>
      <c r="F331" t="s">
        <v>54</v>
      </c>
      <c r="G331" s="4" t="s">
        <v>53</v>
      </c>
      <c r="H331" s="8" t="s">
        <v>84</v>
      </c>
      <c r="I331" s="1">
        <v>46654</v>
      </c>
    </row>
    <row r="332" spans="1:9" x14ac:dyDescent="0.3">
      <c r="A332" t="s">
        <v>25</v>
      </c>
      <c r="B332" t="s">
        <v>24</v>
      </c>
      <c r="C332" t="s">
        <v>52</v>
      </c>
      <c r="D332" t="s">
        <v>74</v>
      </c>
      <c r="E332" t="s">
        <v>75</v>
      </c>
      <c r="F332" t="s">
        <v>53</v>
      </c>
      <c r="G332" s="4" t="s">
        <v>53</v>
      </c>
      <c r="H332" s="8" t="s">
        <v>84</v>
      </c>
      <c r="I332" s="1">
        <v>103248</v>
      </c>
    </row>
    <row r="333" spans="1:9" x14ac:dyDescent="0.3">
      <c r="A333" s="7" t="s">
        <v>28</v>
      </c>
      <c r="B333" s="7" t="s">
        <v>27</v>
      </c>
      <c r="C333" s="7" t="s">
        <v>26</v>
      </c>
      <c r="D333" s="7" t="s">
        <v>74</v>
      </c>
      <c r="E333" s="7" t="s">
        <v>75</v>
      </c>
      <c r="F333" s="7" t="s">
        <v>55</v>
      </c>
      <c r="G333" s="4" t="s">
        <v>82</v>
      </c>
      <c r="H333" s="8" t="s">
        <v>88</v>
      </c>
      <c r="I333">
        <v>642</v>
      </c>
    </row>
    <row r="334" spans="1:9" x14ac:dyDescent="0.3">
      <c r="A334" s="7" t="s">
        <v>28</v>
      </c>
      <c r="B334" s="7" t="s">
        <v>27</v>
      </c>
      <c r="C334" s="7" t="s">
        <v>26</v>
      </c>
      <c r="D334" s="7" t="s">
        <v>74</v>
      </c>
      <c r="E334" s="7" t="s">
        <v>75</v>
      </c>
      <c r="F334" s="7" t="s">
        <v>55</v>
      </c>
      <c r="G334" s="4" t="s">
        <v>83</v>
      </c>
      <c r="H334" s="8" t="s">
        <v>88</v>
      </c>
      <c r="I334">
        <v>1076</v>
      </c>
    </row>
    <row r="335" spans="1:9" x14ac:dyDescent="0.3">
      <c r="A335" s="7" t="s">
        <v>28</v>
      </c>
      <c r="B335" s="7" t="s">
        <v>27</v>
      </c>
      <c r="C335" s="7" t="s">
        <v>26</v>
      </c>
      <c r="D335" s="7" t="s">
        <v>74</v>
      </c>
      <c r="E335" s="7" t="s">
        <v>75</v>
      </c>
      <c r="F335" s="7" t="s">
        <v>55</v>
      </c>
      <c r="G335" s="4" t="s">
        <v>70</v>
      </c>
      <c r="H335" s="8" t="s">
        <v>88</v>
      </c>
      <c r="I335">
        <v>902</v>
      </c>
    </row>
    <row r="336" spans="1:9" x14ac:dyDescent="0.3">
      <c r="A336" s="7" t="s">
        <v>28</v>
      </c>
      <c r="B336" s="7" t="s">
        <v>27</v>
      </c>
      <c r="C336" s="7" t="s">
        <v>26</v>
      </c>
      <c r="D336" s="7" t="s">
        <v>74</v>
      </c>
      <c r="E336" s="7" t="s">
        <v>75</v>
      </c>
      <c r="F336" s="7" t="s">
        <v>55</v>
      </c>
      <c r="G336" s="4" t="s">
        <v>71</v>
      </c>
      <c r="H336" s="8" t="s">
        <v>88</v>
      </c>
      <c r="I336">
        <v>2024</v>
      </c>
    </row>
    <row r="337" spans="1:9" x14ac:dyDescent="0.3">
      <c r="A337" s="7" t="s">
        <v>28</v>
      </c>
      <c r="B337" s="7" t="s">
        <v>27</v>
      </c>
      <c r="C337" s="7" t="s">
        <v>26</v>
      </c>
      <c r="D337" s="7" t="s">
        <v>74</v>
      </c>
      <c r="E337" s="7" t="s">
        <v>75</v>
      </c>
      <c r="F337" s="7" t="s">
        <v>55</v>
      </c>
      <c r="G337" s="4" t="s">
        <v>76</v>
      </c>
      <c r="H337" s="8" t="s">
        <v>88</v>
      </c>
      <c r="I337">
        <v>201</v>
      </c>
    </row>
    <row r="338" spans="1:9" x14ac:dyDescent="0.3">
      <c r="A338" s="7" t="s">
        <v>28</v>
      </c>
      <c r="B338" s="7" t="s">
        <v>27</v>
      </c>
      <c r="C338" s="7" t="s">
        <v>26</v>
      </c>
      <c r="D338" s="7" t="s">
        <v>74</v>
      </c>
      <c r="E338" s="7" t="s">
        <v>75</v>
      </c>
      <c r="F338" s="7" t="s">
        <v>55</v>
      </c>
      <c r="G338" s="4" t="s">
        <v>53</v>
      </c>
      <c r="H338" s="8" t="s">
        <v>88</v>
      </c>
      <c r="I338">
        <v>4845</v>
      </c>
    </row>
    <row r="339" spans="1:9" x14ac:dyDescent="0.3">
      <c r="A339" s="7" t="s">
        <v>28</v>
      </c>
      <c r="B339" s="7" t="s">
        <v>27</v>
      </c>
      <c r="C339" s="7" t="s">
        <v>26</v>
      </c>
      <c r="D339" s="7" t="s">
        <v>74</v>
      </c>
      <c r="E339" s="7" t="s">
        <v>75</v>
      </c>
      <c r="F339" s="7" t="s">
        <v>54</v>
      </c>
      <c r="G339" s="4" t="s">
        <v>82</v>
      </c>
      <c r="H339" s="8" t="s">
        <v>88</v>
      </c>
      <c r="I339">
        <v>743</v>
      </c>
    </row>
    <row r="340" spans="1:9" x14ac:dyDescent="0.3">
      <c r="A340" s="7" t="s">
        <v>28</v>
      </c>
      <c r="B340" s="7" t="s">
        <v>27</v>
      </c>
      <c r="C340" s="7" t="s">
        <v>26</v>
      </c>
      <c r="D340" s="7" t="s">
        <v>74</v>
      </c>
      <c r="E340" s="7" t="s">
        <v>75</v>
      </c>
      <c r="F340" s="7" t="s">
        <v>54</v>
      </c>
      <c r="G340" s="4" t="s">
        <v>83</v>
      </c>
      <c r="H340" s="8" t="s">
        <v>88</v>
      </c>
      <c r="I340">
        <v>1047</v>
      </c>
    </row>
    <row r="341" spans="1:9" x14ac:dyDescent="0.3">
      <c r="A341" s="7" t="s">
        <v>28</v>
      </c>
      <c r="B341" s="7" t="s">
        <v>27</v>
      </c>
      <c r="C341" s="7" t="s">
        <v>26</v>
      </c>
      <c r="D341" s="7" t="s">
        <v>74</v>
      </c>
      <c r="E341" s="7" t="s">
        <v>75</v>
      </c>
      <c r="F341" s="7" t="s">
        <v>54</v>
      </c>
      <c r="G341" s="4" t="s">
        <v>70</v>
      </c>
      <c r="H341" s="8" t="s">
        <v>88</v>
      </c>
      <c r="I341">
        <v>763</v>
      </c>
    </row>
    <row r="342" spans="1:9" x14ac:dyDescent="0.3">
      <c r="A342" s="7" t="s">
        <v>28</v>
      </c>
      <c r="B342" s="7" t="s">
        <v>27</v>
      </c>
      <c r="C342" s="7" t="s">
        <v>26</v>
      </c>
      <c r="D342" s="7" t="s">
        <v>74</v>
      </c>
      <c r="E342" s="7" t="s">
        <v>75</v>
      </c>
      <c r="F342" s="7" t="s">
        <v>54</v>
      </c>
      <c r="G342" s="4" t="s">
        <v>71</v>
      </c>
      <c r="H342" s="8" t="s">
        <v>88</v>
      </c>
      <c r="I342">
        <v>874</v>
      </c>
    </row>
    <row r="343" spans="1:9" x14ac:dyDescent="0.3">
      <c r="A343" s="7" t="s">
        <v>28</v>
      </c>
      <c r="B343" s="7" t="s">
        <v>27</v>
      </c>
      <c r="C343" s="7" t="s">
        <v>26</v>
      </c>
      <c r="D343" s="7" t="s">
        <v>74</v>
      </c>
      <c r="E343" s="7" t="s">
        <v>75</v>
      </c>
      <c r="F343" s="7" t="s">
        <v>54</v>
      </c>
      <c r="G343" s="4" t="s">
        <v>76</v>
      </c>
      <c r="H343" s="8" t="s">
        <v>88</v>
      </c>
      <c r="I343">
        <v>117</v>
      </c>
    </row>
    <row r="344" spans="1:9" x14ac:dyDescent="0.3">
      <c r="A344" s="7" t="s">
        <v>28</v>
      </c>
      <c r="B344" s="7" t="s">
        <v>27</v>
      </c>
      <c r="C344" s="7" t="s">
        <v>26</v>
      </c>
      <c r="D344" s="7" t="s">
        <v>74</v>
      </c>
      <c r="E344" s="7" t="s">
        <v>75</v>
      </c>
      <c r="F344" s="7" t="s">
        <v>54</v>
      </c>
      <c r="G344" s="4" t="s">
        <v>53</v>
      </c>
      <c r="H344" s="8" t="s">
        <v>88</v>
      </c>
      <c r="I344">
        <v>3544</v>
      </c>
    </row>
    <row r="345" spans="1:9" x14ac:dyDescent="0.3">
      <c r="A345" s="7" t="s">
        <v>28</v>
      </c>
      <c r="B345" s="7" t="s">
        <v>27</v>
      </c>
      <c r="C345" s="7" t="s">
        <v>26</v>
      </c>
      <c r="D345" s="7" t="s">
        <v>74</v>
      </c>
      <c r="E345" s="7" t="s">
        <v>75</v>
      </c>
      <c r="F345" s="7" t="s">
        <v>53</v>
      </c>
      <c r="G345" s="4" t="s">
        <v>53</v>
      </c>
      <c r="H345" s="8" t="s">
        <v>88</v>
      </c>
      <c r="I345">
        <v>8389</v>
      </c>
    </row>
    <row r="346" spans="1:9" x14ac:dyDescent="0.3">
      <c r="A346" t="s">
        <v>28</v>
      </c>
      <c r="B346" t="s">
        <v>27</v>
      </c>
      <c r="C346" t="s">
        <v>26</v>
      </c>
      <c r="D346" t="s">
        <v>74</v>
      </c>
      <c r="E346" t="s">
        <v>75</v>
      </c>
      <c r="F346" t="s">
        <v>55</v>
      </c>
      <c r="G346" s="4" t="s">
        <v>82</v>
      </c>
      <c r="H346" s="8" t="s">
        <v>84</v>
      </c>
      <c r="I346">
        <v>670</v>
      </c>
    </row>
    <row r="347" spans="1:9" x14ac:dyDescent="0.3">
      <c r="A347" t="s">
        <v>28</v>
      </c>
      <c r="B347" t="s">
        <v>27</v>
      </c>
      <c r="C347" t="s">
        <v>26</v>
      </c>
      <c r="D347" t="s">
        <v>74</v>
      </c>
      <c r="E347" t="s">
        <v>75</v>
      </c>
      <c r="F347" t="s">
        <v>55</v>
      </c>
      <c r="G347" s="4" t="s">
        <v>83</v>
      </c>
      <c r="H347" s="8" t="s">
        <v>84</v>
      </c>
      <c r="I347" s="1">
        <v>1050</v>
      </c>
    </row>
    <row r="348" spans="1:9" x14ac:dyDescent="0.3">
      <c r="A348" t="s">
        <v>28</v>
      </c>
      <c r="B348" t="s">
        <v>27</v>
      </c>
      <c r="C348" t="s">
        <v>26</v>
      </c>
      <c r="D348" t="s">
        <v>74</v>
      </c>
      <c r="E348" t="s">
        <v>75</v>
      </c>
      <c r="F348" t="s">
        <v>55</v>
      </c>
      <c r="G348" s="4" t="s">
        <v>70</v>
      </c>
      <c r="H348" s="8" t="s">
        <v>84</v>
      </c>
      <c r="I348">
        <v>903</v>
      </c>
    </row>
    <row r="349" spans="1:9" x14ac:dyDescent="0.3">
      <c r="A349" t="s">
        <v>28</v>
      </c>
      <c r="B349" t="s">
        <v>27</v>
      </c>
      <c r="C349" t="s">
        <v>26</v>
      </c>
      <c r="D349" t="s">
        <v>74</v>
      </c>
      <c r="E349" t="s">
        <v>75</v>
      </c>
      <c r="F349" t="s">
        <v>55</v>
      </c>
      <c r="G349" s="4" t="s">
        <v>71</v>
      </c>
      <c r="H349" s="8" t="s">
        <v>84</v>
      </c>
      <c r="I349" s="1">
        <v>2020</v>
      </c>
    </row>
    <row r="350" spans="1:9" x14ac:dyDescent="0.3">
      <c r="A350" t="s">
        <v>28</v>
      </c>
      <c r="B350" t="s">
        <v>27</v>
      </c>
      <c r="C350" t="s">
        <v>26</v>
      </c>
      <c r="D350" t="s">
        <v>74</v>
      </c>
      <c r="E350" t="s">
        <v>75</v>
      </c>
      <c r="F350" t="s">
        <v>55</v>
      </c>
      <c r="G350" s="4" t="s">
        <v>76</v>
      </c>
      <c r="H350" s="8" t="s">
        <v>84</v>
      </c>
      <c r="I350">
        <v>201</v>
      </c>
    </row>
    <row r="351" spans="1:9" x14ac:dyDescent="0.3">
      <c r="A351" t="s">
        <v>28</v>
      </c>
      <c r="B351" t="s">
        <v>27</v>
      </c>
      <c r="C351" t="s">
        <v>26</v>
      </c>
      <c r="D351" t="s">
        <v>74</v>
      </c>
      <c r="E351" t="s">
        <v>75</v>
      </c>
      <c r="F351" t="s">
        <v>55</v>
      </c>
      <c r="G351" s="4" t="s">
        <v>53</v>
      </c>
      <c r="H351" s="8" t="s">
        <v>84</v>
      </c>
      <c r="I351" s="1">
        <v>4844</v>
      </c>
    </row>
    <row r="352" spans="1:9" x14ac:dyDescent="0.3">
      <c r="A352" t="s">
        <v>28</v>
      </c>
      <c r="B352" t="s">
        <v>27</v>
      </c>
      <c r="C352" t="s">
        <v>26</v>
      </c>
      <c r="D352" t="s">
        <v>74</v>
      </c>
      <c r="E352" t="s">
        <v>75</v>
      </c>
      <c r="F352" t="s">
        <v>54</v>
      </c>
      <c r="G352" s="4" t="s">
        <v>82</v>
      </c>
      <c r="H352" s="8" t="s">
        <v>84</v>
      </c>
      <c r="I352">
        <v>770</v>
      </c>
    </row>
    <row r="353" spans="1:9" x14ac:dyDescent="0.3">
      <c r="A353" t="s">
        <v>28</v>
      </c>
      <c r="B353" t="s">
        <v>27</v>
      </c>
      <c r="C353" t="s">
        <v>26</v>
      </c>
      <c r="D353" t="s">
        <v>74</v>
      </c>
      <c r="E353" t="s">
        <v>75</v>
      </c>
      <c r="F353" t="s">
        <v>54</v>
      </c>
      <c r="G353" s="4" t="s">
        <v>83</v>
      </c>
      <c r="H353" s="8" t="s">
        <v>84</v>
      </c>
      <c r="I353" s="1">
        <v>1021</v>
      </c>
    </row>
    <row r="354" spans="1:9" x14ac:dyDescent="0.3">
      <c r="A354" t="s">
        <v>28</v>
      </c>
      <c r="B354" t="s">
        <v>27</v>
      </c>
      <c r="C354" t="s">
        <v>26</v>
      </c>
      <c r="D354" t="s">
        <v>74</v>
      </c>
      <c r="E354" t="s">
        <v>75</v>
      </c>
      <c r="F354" t="s">
        <v>54</v>
      </c>
      <c r="G354" s="4" t="s">
        <v>70</v>
      </c>
      <c r="H354" s="8" t="s">
        <v>84</v>
      </c>
      <c r="I354">
        <v>764</v>
      </c>
    </row>
    <row r="355" spans="1:9" x14ac:dyDescent="0.3">
      <c r="A355" t="s">
        <v>28</v>
      </c>
      <c r="B355" t="s">
        <v>27</v>
      </c>
      <c r="C355" t="s">
        <v>26</v>
      </c>
      <c r="D355" t="s">
        <v>74</v>
      </c>
      <c r="E355" t="s">
        <v>75</v>
      </c>
      <c r="F355" t="s">
        <v>54</v>
      </c>
      <c r="G355" s="4" t="s">
        <v>71</v>
      </c>
      <c r="H355" s="8" t="s">
        <v>84</v>
      </c>
      <c r="I355">
        <v>879</v>
      </c>
    </row>
    <row r="356" spans="1:9" x14ac:dyDescent="0.3">
      <c r="A356" t="s">
        <v>28</v>
      </c>
      <c r="B356" t="s">
        <v>27</v>
      </c>
      <c r="C356" t="s">
        <v>26</v>
      </c>
      <c r="D356" t="s">
        <v>74</v>
      </c>
      <c r="E356" t="s">
        <v>75</v>
      </c>
      <c r="F356" t="s">
        <v>54</v>
      </c>
      <c r="G356" s="4" t="s">
        <v>76</v>
      </c>
      <c r="H356" s="8" t="s">
        <v>84</v>
      </c>
      <c r="I356">
        <v>117</v>
      </c>
    </row>
    <row r="357" spans="1:9" x14ac:dyDescent="0.3">
      <c r="A357" t="s">
        <v>28</v>
      </c>
      <c r="B357" t="s">
        <v>27</v>
      </c>
      <c r="C357" t="s">
        <v>26</v>
      </c>
      <c r="D357" t="s">
        <v>74</v>
      </c>
      <c r="E357" t="s">
        <v>75</v>
      </c>
      <c r="F357" t="s">
        <v>54</v>
      </c>
      <c r="G357" s="4" t="s">
        <v>53</v>
      </c>
      <c r="H357" s="8" t="s">
        <v>84</v>
      </c>
      <c r="I357" s="1">
        <v>3551</v>
      </c>
    </row>
    <row r="358" spans="1:9" x14ac:dyDescent="0.3">
      <c r="A358" t="s">
        <v>28</v>
      </c>
      <c r="B358" t="s">
        <v>27</v>
      </c>
      <c r="C358" t="s">
        <v>26</v>
      </c>
      <c r="D358" t="s">
        <v>74</v>
      </c>
      <c r="E358" t="s">
        <v>75</v>
      </c>
      <c r="F358" t="s">
        <v>53</v>
      </c>
      <c r="G358" s="4" t="s">
        <v>53</v>
      </c>
      <c r="H358" s="8" t="s">
        <v>84</v>
      </c>
      <c r="I358" s="1">
        <v>8395</v>
      </c>
    </row>
    <row r="359" spans="1:9" x14ac:dyDescent="0.3">
      <c r="A359" s="7" t="s">
        <v>31</v>
      </c>
      <c r="B359" s="7" t="s">
        <v>30</v>
      </c>
      <c r="C359" s="7" t="s">
        <v>29</v>
      </c>
      <c r="D359" s="7" t="s">
        <v>74</v>
      </c>
      <c r="E359" s="7" t="s">
        <v>75</v>
      </c>
      <c r="F359" s="7" t="s">
        <v>55</v>
      </c>
      <c r="G359" s="4" t="s">
        <v>82</v>
      </c>
      <c r="H359" s="8" t="s">
        <v>88</v>
      </c>
      <c r="I359">
        <v>3698</v>
      </c>
    </row>
    <row r="360" spans="1:9" x14ac:dyDescent="0.3">
      <c r="A360" s="7" t="s">
        <v>31</v>
      </c>
      <c r="B360" s="7" t="s">
        <v>30</v>
      </c>
      <c r="C360" s="7" t="s">
        <v>29</v>
      </c>
      <c r="D360" s="7" t="s">
        <v>74</v>
      </c>
      <c r="E360" s="7" t="s">
        <v>75</v>
      </c>
      <c r="F360" s="7" t="s">
        <v>55</v>
      </c>
      <c r="G360" s="4" t="s">
        <v>83</v>
      </c>
      <c r="H360" s="8" t="s">
        <v>88</v>
      </c>
      <c r="I360">
        <v>4781</v>
      </c>
    </row>
    <row r="361" spans="1:9" x14ac:dyDescent="0.3">
      <c r="A361" s="7" t="s">
        <v>31</v>
      </c>
      <c r="B361" s="7" t="s">
        <v>30</v>
      </c>
      <c r="C361" s="7" t="s">
        <v>29</v>
      </c>
      <c r="D361" s="7" t="s">
        <v>74</v>
      </c>
      <c r="E361" s="7" t="s">
        <v>75</v>
      </c>
      <c r="F361" s="7" t="s">
        <v>55</v>
      </c>
      <c r="G361" s="4" t="s">
        <v>70</v>
      </c>
      <c r="H361" s="8" t="s">
        <v>88</v>
      </c>
      <c r="I361">
        <v>4190</v>
      </c>
    </row>
    <row r="362" spans="1:9" x14ac:dyDescent="0.3">
      <c r="A362" s="7" t="s">
        <v>31</v>
      </c>
      <c r="B362" s="7" t="s">
        <v>30</v>
      </c>
      <c r="C362" s="7" t="s">
        <v>29</v>
      </c>
      <c r="D362" s="7" t="s">
        <v>74</v>
      </c>
      <c r="E362" s="7" t="s">
        <v>75</v>
      </c>
      <c r="F362" s="7" t="s">
        <v>55</v>
      </c>
      <c r="G362" s="4" t="s">
        <v>71</v>
      </c>
      <c r="H362" s="8" t="s">
        <v>88</v>
      </c>
      <c r="I362">
        <v>12589</v>
      </c>
    </row>
    <row r="363" spans="1:9" x14ac:dyDescent="0.3">
      <c r="A363" s="7" t="s">
        <v>31</v>
      </c>
      <c r="B363" s="7" t="s">
        <v>30</v>
      </c>
      <c r="C363" s="7" t="s">
        <v>29</v>
      </c>
      <c r="D363" s="7" t="s">
        <v>74</v>
      </c>
      <c r="E363" s="7" t="s">
        <v>75</v>
      </c>
      <c r="F363" s="7" t="s">
        <v>55</v>
      </c>
      <c r="G363" s="4" t="s">
        <v>76</v>
      </c>
      <c r="H363" s="8" t="s">
        <v>88</v>
      </c>
      <c r="I363">
        <v>1102</v>
      </c>
    </row>
    <row r="364" spans="1:9" x14ac:dyDescent="0.3">
      <c r="A364" s="7" t="s">
        <v>31</v>
      </c>
      <c r="B364" s="7" t="s">
        <v>30</v>
      </c>
      <c r="C364" s="7" t="s">
        <v>29</v>
      </c>
      <c r="D364" s="7" t="s">
        <v>74</v>
      </c>
      <c r="E364" s="7" t="s">
        <v>75</v>
      </c>
      <c r="F364" s="7" t="s">
        <v>55</v>
      </c>
      <c r="G364" s="4" t="s">
        <v>53</v>
      </c>
      <c r="H364" s="8" t="s">
        <v>88</v>
      </c>
      <c r="I364">
        <v>26360</v>
      </c>
    </row>
    <row r="365" spans="1:9" x14ac:dyDescent="0.3">
      <c r="A365" s="7" t="s">
        <v>31</v>
      </c>
      <c r="B365" s="7" t="s">
        <v>30</v>
      </c>
      <c r="C365" s="7" t="s">
        <v>29</v>
      </c>
      <c r="D365" s="7" t="s">
        <v>74</v>
      </c>
      <c r="E365" s="7" t="s">
        <v>75</v>
      </c>
      <c r="F365" s="7" t="s">
        <v>54</v>
      </c>
      <c r="G365" s="4" t="s">
        <v>82</v>
      </c>
      <c r="H365" s="8" t="s">
        <v>88</v>
      </c>
      <c r="I365">
        <v>4064</v>
      </c>
    </row>
    <row r="366" spans="1:9" x14ac:dyDescent="0.3">
      <c r="A366" s="7" t="s">
        <v>31</v>
      </c>
      <c r="B366" s="7" t="s">
        <v>30</v>
      </c>
      <c r="C366" s="7" t="s">
        <v>29</v>
      </c>
      <c r="D366" s="7" t="s">
        <v>74</v>
      </c>
      <c r="E366" s="7" t="s">
        <v>75</v>
      </c>
      <c r="F366" s="7" t="s">
        <v>54</v>
      </c>
      <c r="G366" s="4" t="s">
        <v>83</v>
      </c>
      <c r="H366" s="8" t="s">
        <v>88</v>
      </c>
      <c r="I366">
        <v>4538</v>
      </c>
    </row>
    <row r="367" spans="1:9" x14ac:dyDescent="0.3">
      <c r="A367" s="7" t="s">
        <v>31</v>
      </c>
      <c r="B367" s="7" t="s">
        <v>30</v>
      </c>
      <c r="C367" s="7" t="s">
        <v>29</v>
      </c>
      <c r="D367" s="7" t="s">
        <v>74</v>
      </c>
      <c r="E367" s="7" t="s">
        <v>75</v>
      </c>
      <c r="F367" s="7" t="s">
        <v>54</v>
      </c>
      <c r="G367" s="4" t="s">
        <v>70</v>
      </c>
      <c r="H367" s="8" t="s">
        <v>88</v>
      </c>
      <c r="I367">
        <v>3844</v>
      </c>
    </row>
    <row r="368" spans="1:9" x14ac:dyDescent="0.3">
      <c r="A368" s="7" t="s">
        <v>31</v>
      </c>
      <c r="B368" s="7" t="s">
        <v>30</v>
      </c>
      <c r="C368" s="7" t="s">
        <v>29</v>
      </c>
      <c r="D368" s="7" t="s">
        <v>74</v>
      </c>
      <c r="E368" s="7" t="s">
        <v>75</v>
      </c>
      <c r="F368" s="7" t="s">
        <v>54</v>
      </c>
      <c r="G368" s="4" t="s">
        <v>71</v>
      </c>
      <c r="H368" s="8" t="s">
        <v>88</v>
      </c>
      <c r="I368">
        <v>6623</v>
      </c>
    </row>
    <row r="369" spans="1:9" x14ac:dyDescent="0.3">
      <c r="A369" s="7" t="s">
        <v>31</v>
      </c>
      <c r="B369" s="7" t="s">
        <v>30</v>
      </c>
      <c r="C369" s="7" t="s">
        <v>29</v>
      </c>
      <c r="D369" s="7" t="s">
        <v>74</v>
      </c>
      <c r="E369" s="7" t="s">
        <v>75</v>
      </c>
      <c r="F369" s="7" t="s">
        <v>54</v>
      </c>
      <c r="G369" s="4" t="s">
        <v>76</v>
      </c>
      <c r="H369" s="8" t="s">
        <v>88</v>
      </c>
      <c r="I369">
        <v>662</v>
      </c>
    </row>
    <row r="370" spans="1:9" x14ac:dyDescent="0.3">
      <c r="A370" s="7" t="s">
        <v>31</v>
      </c>
      <c r="B370" s="7" t="s">
        <v>30</v>
      </c>
      <c r="C370" s="7" t="s">
        <v>29</v>
      </c>
      <c r="D370" s="7" t="s">
        <v>74</v>
      </c>
      <c r="E370" s="7" t="s">
        <v>75</v>
      </c>
      <c r="F370" s="7" t="s">
        <v>54</v>
      </c>
      <c r="G370" s="4" t="s">
        <v>53</v>
      </c>
      <c r="H370" s="8" t="s">
        <v>88</v>
      </c>
      <c r="I370">
        <v>19731</v>
      </c>
    </row>
    <row r="371" spans="1:9" x14ac:dyDescent="0.3">
      <c r="A371" s="7" t="s">
        <v>31</v>
      </c>
      <c r="B371" s="7" t="s">
        <v>30</v>
      </c>
      <c r="C371" s="7" t="s">
        <v>29</v>
      </c>
      <c r="D371" s="7" t="s">
        <v>74</v>
      </c>
      <c r="E371" s="7" t="s">
        <v>75</v>
      </c>
      <c r="F371" s="7" t="s">
        <v>53</v>
      </c>
      <c r="G371" s="4" t="s">
        <v>53</v>
      </c>
      <c r="H371" s="8" t="s">
        <v>88</v>
      </c>
      <c r="I371">
        <v>46091</v>
      </c>
    </row>
    <row r="372" spans="1:9" x14ac:dyDescent="0.3">
      <c r="A372" t="s">
        <v>31</v>
      </c>
      <c r="B372" t="s">
        <v>30</v>
      </c>
      <c r="C372" t="s">
        <v>29</v>
      </c>
      <c r="D372" t="s">
        <v>74</v>
      </c>
      <c r="E372" t="s">
        <v>75</v>
      </c>
      <c r="F372" t="s">
        <v>55</v>
      </c>
      <c r="G372" s="4" t="s">
        <v>82</v>
      </c>
      <c r="H372" s="8" t="s">
        <v>84</v>
      </c>
      <c r="I372" s="1">
        <v>3553</v>
      </c>
    </row>
    <row r="373" spans="1:9" x14ac:dyDescent="0.3">
      <c r="A373" t="s">
        <v>31</v>
      </c>
      <c r="B373" t="s">
        <v>30</v>
      </c>
      <c r="C373" t="s">
        <v>29</v>
      </c>
      <c r="D373" t="s">
        <v>74</v>
      </c>
      <c r="E373" t="s">
        <v>75</v>
      </c>
      <c r="F373" t="s">
        <v>55</v>
      </c>
      <c r="G373" s="4" t="s">
        <v>83</v>
      </c>
      <c r="H373" s="8" t="s">
        <v>84</v>
      </c>
      <c r="I373" s="1">
        <v>4766</v>
      </c>
    </row>
    <row r="374" spans="1:9" x14ac:dyDescent="0.3">
      <c r="A374" t="s">
        <v>31</v>
      </c>
      <c r="B374" t="s">
        <v>30</v>
      </c>
      <c r="C374" t="s">
        <v>29</v>
      </c>
      <c r="D374" t="s">
        <v>74</v>
      </c>
      <c r="E374" t="s">
        <v>75</v>
      </c>
      <c r="F374" t="s">
        <v>55</v>
      </c>
      <c r="G374" s="4" t="s">
        <v>70</v>
      </c>
      <c r="H374" s="8" t="s">
        <v>84</v>
      </c>
      <c r="I374" s="1">
        <v>4237</v>
      </c>
    </row>
    <row r="375" spans="1:9" x14ac:dyDescent="0.3">
      <c r="A375" t="s">
        <v>31</v>
      </c>
      <c r="B375" t="s">
        <v>30</v>
      </c>
      <c r="C375" t="s">
        <v>29</v>
      </c>
      <c r="D375" t="s">
        <v>74</v>
      </c>
      <c r="E375" t="s">
        <v>75</v>
      </c>
      <c r="F375" t="s">
        <v>55</v>
      </c>
      <c r="G375" s="4" t="s">
        <v>71</v>
      </c>
      <c r="H375" s="8" t="s">
        <v>84</v>
      </c>
      <c r="I375" s="1">
        <v>12597</v>
      </c>
    </row>
    <row r="376" spans="1:9" x14ac:dyDescent="0.3">
      <c r="A376" t="s">
        <v>31</v>
      </c>
      <c r="B376" t="s">
        <v>30</v>
      </c>
      <c r="C376" t="s">
        <v>29</v>
      </c>
      <c r="D376" t="s">
        <v>74</v>
      </c>
      <c r="E376" t="s">
        <v>75</v>
      </c>
      <c r="F376" t="s">
        <v>55</v>
      </c>
      <c r="G376" s="4" t="s">
        <v>76</v>
      </c>
      <c r="H376" s="8" t="s">
        <v>84</v>
      </c>
      <c r="I376" s="1">
        <v>1105</v>
      </c>
    </row>
    <row r="377" spans="1:9" x14ac:dyDescent="0.3">
      <c r="A377" t="s">
        <v>31</v>
      </c>
      <c r="B377" t="s">
        <v>30</v>
      </c>
      <c r="C377" t="s">
        <v>29</v>
      </c>
      <c r="D377" t="s">
        <v>74</v>
      </c>
      <c r="E377" t="s">
        <v>75</v>
      </c>
      <c r="F377" t="s">
        <v>55</v>
      </c>
      <c r="G377" s="4" t="s">
        <v>53</v>
      </c>
      <c r="H377" s="8" t="s">
        <v>84</v>
      </c>
      <c r="I377" s="1">
        <v>26258</v>
      </c>
    </row>
    <row r="378" spans="1:9" x14ac:dyDescent="0.3">
      <c r="A378" t="s">
        <v>31</v>
      </c>
      <c r="B378" t="s">
        <v>30</v>
      </c>
      <c r="C378" t="s">
        <v>29</v>
      </c>
      <c r="D378" t="s">
        <v>74</v>
      </c>
      <c r="E378" t="s">
        <v>75</v>
      </c>
      <c r="F378" t="s">
        <v>54</v>
      </c>
      <c r="G378" s="4" t="s">
        <v>82</v>
      </c>
      <c r="H378" s="8" t="s">
        <v>84</v>
      </c>
      <c r="I378" s="1">
        <v>3910</v>
      </c>
    </row>
    <row r="379" spans="1:9" x14ac:dyDescent="0.3">
      <c r="A379" t="s">
        <v>31</v>
      </c>
      <c r="B379" t="s">
        <v>30</v>
      </c>
      <c r="C379" t="s">
        <v>29</v>
      </c>
      <c r="D379" t="s">
        <v>74</v>
      </c>
      <c r="E379" t="s">
        <v>75</v>
      </c>
      <c r="F379" t="s">
        <v>54</v>
      </c>
      <c r="G379" s="4" t="s">
        <v>83</v>
      </c>
      <c r="H379" s="8" t="s">
        <v>84</v>
      </c>
      <c r="I379" s="1">
        <v>4553</v>
      </c>
    </row>
    <row r="380" spans="1:9" x14ac:dyDescent="0.3">
      <c r="A380" t="s">
        <v>31</v>
      </c>
      <c r="B380" t="s">
        <v>30</v>
      </c>
      <c r="C380" t="s">
        <v>29</v>
      </c>
      <c r="D380" t="s">
        <v>74</v>
      </c>
      <c r="E380" t="s">
        <v>75</v>
      </c>
      <c r="F380" t="s">
        <v>54</v>
      </c>
      <c r="G380" s="4" t="s">
        <v>70</v>
      </c>
      <c r="H380" s="8" t="s">
        <v>84</v>
      </c>
      <c r="I380" s="1">
        <v>3863</v>
      </c>
    </row>
    <row r="381" spans="1:9" x14ac:dyDescent="0.3">
      <c r="A381" t="s">
        <v>31</v>
      </c>
      <c r="B381" t="s">
        <v>30</v>
      </c>
      <c r="C381" t="s">
        <v>29</v>
      </c>
      <c r="D381" t="s">
        <v>74</v>
      </c>
      <c r="E381" t="s">
        <v>75</v>
      </c>
      <c r="F381" t="s">
        <v>54</v>
      </c>
      <c r="G381" s="4" t="s">
        <v>71</v>
      </c>
      <c r="H381" s="8" t="s">
        <v>84</v>
      </c>
      <c r="I381" s="1">
        <v>6628</v>
      </c>
    </row>
    <row r="382" spans="1:9" x14ac:dyDescent="0.3">
      <c r="A382" t="s">
        <v>31</v>
      </c>
      <c r="B382" t="s">
        <v>30</v>
      </c>
      <c r="C382" t="s">
        <v>29</v>
      </c>
      <c r="D382" t="s">
        <v>74</v>
      </c>
      <c r="E382" t="s">
        <v>75</v>
      </c>
      <c r="F382" t="s">
        <v>54</v>
      </c>
      <c r="G382" s="4" t="s">
        <v>76</v>
      </c>
      <c r="H382" s="8" t="s">
        <v>84</v>
      </c>
      <c r="I382">
        <v>664</v>
      </c>
    </row>
    <row r="383" spans="1:9" x14ac:dyDescent="0.3">
      <c r="A383" t="s">
        <v>31</v>
      </c>
      <c r="B383" t="s">
        <v>30</v>
      </c>
      <c r="C383" t="s">
        <v>29</v>
      </c>
      <c r="D383" t="s">
        <v>74</v>
      </c>
      <c r="E383" t="s">
        <v>75</v>
      </c>
      <c r="F383" t="s">
        <v>54</v>
      </c>
      <c r="G383" s="4" t="s">
        <v>53</v>
      </c>
      <c r="H383" s="8" t="s">
        <v>84</v>
      </c>
      <c r="I383" s="1">
        <v>19618</v>
      </c>
    </row>
    <row r="384" spans="1:9" x14ac:dyDescent="0.3">
      <c r="A384" t="s">
        <v>31</v>
      </c>
      <c r="B384" t="s">
        <v>30</v>
      </c>
      <c r="C384" t="s">
        <v>29</v>
      </c>
      <c r="D384" t="s">
        <v>74</v>
      </c>
      <c r="E384" t="s">
        <v>75</v>
      </c>
      <c r="F384" t="s">
        <v>53</v>
      </c>
      <c r="G384" s="4" t="s">
        <v>53</v>
      </c>
      <c r="H384" s="8" t="s">
        <v>84</v>
      </c>
      <c r="I384" s="1">
        <v>45876</v>
      </c>
    </row>
    <row r="385" spans="1:9" x14ac:dyDescent="0.3">
      <c r="A385" s="7" t="s">
        <v>32</v>
      </c>
      <c r="B385" s="7" t="s">
        <v>50</v>
      </c>
      <c r="C385" s="7" t="s">
        <v>29</v>
      </c>
      <c r="D385" s="7" t="s">
        <v>74</v>
      </c>
      <c r="E385" s="7" t="s">
        <v>75</v>
      </c>
      <c r="F385" s="7" t="s">
        <v>55</v>
      </c>
      <c r="G385" s="4" t="s">
        <v>82</v>
      </c>
      <c r="H385" s="8" t="s">
        <v>88</v>
      </c>
      <c r="I385">
        <v>7475</v>
      </c>
    </row>
    <row r="386" spans="1:9" x14ac:dyDescent="0.3">
      <c r="A386" s="7" t="s">
        <v>32</v>
      </c>
      <c r="B386" s="7" t="s">
        <v>50</v>
      </c>
      <c r="C386" s="7" t="s">
        <v>29</v>
      </c>
      <c r="D386" s="7" t="s">
        <v>74</v>
      </c>
      <c r="E386" s="7" t="s">
        <v>75</v>
      </c>
      <c r="F386" s="7" t="s">
        <v>55</v>
      </c>
      <c r="G386" s="4" t="s">
        <v>83</v>
      </c>
      <c r="H386" s="8" t="s">
        <v>88</v>
      </c>
      <c r="I386">
        <v>8464</v>
      </c>
    </row>
    <row r="387" spans="1:9" x14ac:dyDescent="0.3">
      <c r="A387" s="7" t="s">
        <v>32</v>
      </c>
      <c r="B387" s="7" t="s">
        <v>50</v>
      </c>
      <c r="C387" s="7" t="s">
        <v>29</v>
      </c>
      <c r="D387" s="7" t="s">
        <v>74</v>
      </c>
      <c r="E387" s="7" t="s">
        <v>75</v>
      </c>
      <c r="F387" s="7" t="s">
        <v>55</v>
      </c>
      <c r="G387" s="4" t="s">
        <v>70</v>
      </c>
      <c r="H387" s="8" t="s">
        <v>88</v>
      </c>
      <c r="I387">
        <v>6420</v>
      </c>
    </row>
    <row r="388" spans="1:9" x14ac:dyDescent="0.3">
      <c r="A388" s="7" t="s">
        <v>32</v>
      </c>
      <c r="B388" s="7" t="s">
        <v>50</v>
      </c>
      <c r="C388" s="7" t="s">
        <v>29</v>
      </c>
      <c r="D388" s="7" t="s">
        <v>74</v>
      </c>
      <c r="E388" s="7" t="s">
        <v>75</v>
      </c>
      <c r="F388" s="7" t="s">
        <v>55</v>
      </c>
      <c r="G388" s="4" t="s">
        <v>71</v>
      </c>
      <c r="H388" s="8" t="s">
        <v>88</v>
      </c>
      <c r="I388">
        <v>21722</v>
      </c>
    </row>
    <row r="389" spans="1:9" x14ac:dyDescent="0.3">
      <c r="A389" s="7" t="s">
        <v>32</v>
      </c>
      <c r="B389" s="7" t="s">
        <v>50</v>
      </c>
      <c r="C389" s="7" t="s">
        <v>29</v>
      </c>
      <c r="D389" s="7" t="s">
        <v>74</v>
      </c>
      <c r="E389" s="7" t="s">
        <v>75</v>
      </c>
      <c r="F389" s="7" t="s">
        <v>55</v>
      </c>
      <c r="G389" s="4" t="s">
        <v>76</v>
      </c>
      <c r="H389" s="8" t="s">
        <v>88</v>
      </c>
      <c r="I389">
        <v>2326</v>
      </c>
    </row>
    <row r="390" spans="1:9" x14ac:dyDescent="0.3">
      <c r="A390" s="7" t="s">
        <v>32</v>
      </c>
      <c r="B390" s="7" t="s">
        <v>50</v>
      </c>
      <c r="C390" s="7" t="s">
        <v>29</v>
      </c>
      <c r="D390" s="7" t="s">
        <v>74</v>
      </c>
      <c r="E390" s="7" t="s">
        <v>75</v>
      </c>
      <c r="F390" s="7" t="s">
        <v>55</v>
      </c>
      <c r="G390" s="4" t="s">
        <v>53</v>
      </c>
      <c r="H390" s="8" t="s">
        <v>88</v>
      </c>
      <c r="I390">
        <v>46407</v>
      </c>
    </row>
    <row r="391" spans="1:9" x14ac:dyDescent="0.3">
      <c r="A391" s="7" t="s">
        <v>32</v>
      </c>
      <c r="B391" s="7" t="s">
        <v>50</v>
      </c>
      <c r="C391" s="7" t="s">
        <v>29</v>
      </c>
      <c r="D391" s="7" t="s">
        <v>74</v>
      </c>
      <c r="E391" s="7" t="s">
        <v>75</v>
      </c>
      <c r="F391" s="7" t="s">
        <v>54</v>
      </c>
      <c r="G391" s="4" t="s">
        <v>82</v>
      </c>
      <c r="H391" s="8" t="s">
        <v>88</v>
      </c>
      <c r="I391">
        <v>7336</v>
      </c>
    </row>
    <row r="392" spans="1:9" x14ac:dyDescent="0.3">
      <c r="A392" s="7" t="s">
        <v>32</v>
      </c>
      <c r="B392" s="7" t="s">
        <v>50</v>
      </c>
      <c r="C392" s="7" t="s">
        <v>29</v>
      </c>
      <c r="D392" s="7" t="s">
        <v>74</v>
      </c>
      <c r="E392" s="7" t="s">
        <v>75</v>
      </c>
      <c r="F392" s="7" t="s">
        <v>54</v>
      </c>
      <c r="G392" s="4" t="s">
        <v>83</v>
      </c>
      <c r="H392" s="8" t="s">
        <v>88</v>
      </c>
      <c r="I392">
        <v>8492</v>
      </c>
    </row>
    <row r="393" spans="1:9" x14ac:dyDescent="0.3">
      <c r="A393" s="7" t="s">
        <v>32</v>
      </c>
      <c r="B393" s="7" t="s">
        <v>50</v>
      </c>
      <c r="C393" s="7" t="s">
        <v>29</v>
      </c>
      <c r="D393" s="7" t="s">
        <v>74</v>
      </c>
      <c r="E393" s="7" t="s">
        <v>75</v>
      </c>
      <c r="F393" s="7" t="s">
        <v>54</v>
      </c>
      <c r="G393" s="4" t="s">
        <v>70</v>
      </c>
      <c r="H393" s="8" t="s">
        <v>88</v>
      </c>
      <c r="I393">
        <v>5959</v>
      </c>
    </row>
    <row r="394" spans="1:9" x14ac:dyDescent="0.3">
      <c r="A394" s="7" t="s">
        <v>32</v>
      </c>
      <c r="B394" s="7" t="s">
        <v>50</v>
      </c>
      <c r="C394" s="7" t="s">
        <v>29</v>
      </c>
      <c r="D394" s="7" t="s">
        <v>74</v>
      </c>
      <c r="E394" s="7" t="s">
        <v>75</v>
      </c>
      <c r="F394" s="7" t="s">
        <v>54</v>
      </c>
      <c r="G394" s="4" t="s">
        <v>71</v>
      </c>
      <c r="H394" s="8" t="s">
        <v>88</v>
      </c>
      <c r="I394">
        <v>12037</v>
      </c>
    </row>
    <row r="395" spans="1:9" x14ac:dyDescent="0.3">
      <c r="A395" s="7" t="s">
        <v>32</v>
      </c>
      <c r="B395" s="7" t="s">
        <v>50</v>
      </c>
      <c r="C395" s="7" t="s">
        <v>29</v>
      </c>
      <c r="D395" s="7" t="s">
        <v>74</v>
      </c>
      <c r="E395" s="7" t="s">
        <v>75</v>
      </c>
      <c r="F395" s="7" t="s">
        <v>54</v>
      </c>
      <c r="G395" s="4" t="s">
        <v>76</v>
      </c>
      <c r="H395" s="8" t="s">
        <v>88</v>
      </c>
      <c r="I395">
        <v>1301</v>
      </c>
    </row>
    <row r="396" spans="1:9" x14ac:dyDescent="0.3">
      <c r="A396" s="7" t="s">
        <v>32</v>
      </c>
      <c r="B396" s="7" t="s">
        <v>50</v>
      </c>
      <c r="C396" s="7" t="s">
        <v>29</v>
      </c>
      <c r="D396" s="7" t="s">
        <v>74</v>
      </c>
      <c r="E396" s="7" t="s">
        <v>75</v>
      </c>
      <c r="F396" s="7" t="s">
        <v>54</v>
      </c>
      <c r="G396" s="4" t="s">
        <v>53</v>
      </c>
      <c r="H396" s="8" t="s">
        <v>88</v>
      </c>
      <c r="I396">
        <v>35125</v>
      </c>
    </row>
    <row r="397" spans="1:9" x14ac:dyDescent="0.3">
      <c r="A397" s="7" t="s">
        <v>32</v>
      </c>
      <c r="B397" s="7" t="s">
        <v>50</v>
      </c>
      <c r="C397" s="7" t="s">
        <v>29</v>
      </c>
      <c r="D397" s="7" t="s">
        <v>74</v>
      </c>
      <c r="E397" s="7" t="s">
        <v>75</v>
      </c>
      <c r="F397" s="7" t="s">
        <v>53</v>
      </c>
      <c r="G397" s="4" t="s">
        <v>53</v>
      </c>
      <c r="H397" s="8" t="s">
        <v>88</v>
      </c>
      <c r="I397">
        <v>81532</v>
      </c>
    </row>
    <row r="398" spans="1:9" x14ac:dyDescent="0.3">
      <c r="A398" t="s">
        <v>32</v>
      </c>
      <c r="B398" t="s">
        <v>50</v>
      </c>
      <c r="C398" t="s">
        <v>29</v>
      </c>
      <c r="D398" t="s">
        <v>74</v>
      </c>
      <c r="E398" t="s">
        <v>75</v>
      </c>
      <c r="F398" t="s">
        <v>55</v>
      </c>
      <c r="G398" s="4" t="s">
        <v>82</v>
      </c>
      <c r="H398" s="8" t="s">
        <v>84</v>
      </c>
      <c r="I398" s="1">
        <v>7340</v>
      </c>
    </row>
    <row r="399" spans="1:9" x14ac:dyDescent="0.3">
      <c r="A399" t="s">
        <v>32</v>
      </c>
      <c r="B399" t="s">
        <v>50</v>
      </c>
      <c r="C399" t="s">
        <v>29</v>
      </c>
      <c r="D399" t="s">
        <v>74</v>
      </c>
      <c r="E399" t="s">
        <v>75</v>
      </c>
      <c r="F399" t="s">
        <v>55</v>
      </c>
      <c r="G399" s="4" t="s">
        <v>83</v>
      </c>
      <c r="H399" s="8" t="s">
        <v>84</v>
      </c>
      <c r="I399" s="1">
        <v>8392</v>
      </c>
    </row>
    <row r="400" spans="1:9" x14ac:dyDescent="0.3">
      <c r="A400" t="s">
        <v>32</v>
      </c>
      <c r="B400" t="s">
        <v>50</v>
      </c>
      <c r="C400" t="s">
        <v>29</v>
      </c>
      <c r="D400" t="s">
        <v>74</v>
      </c>
      <c r="E400" t="s">
        <v>75</v>
      </c>
      <c r="F400" t="s">
        <v>55</v>
      </c>
      <c r="G400" s="4" t="s">
        <v>70</v>
      </c>
      <c r="H400" s="8" t="s">
        <v>84</v>
      </c>
      <c r="I400" s="1">
        <v>6209</v>
      </c>
    </row>
    <row r="401" spans="1:9" x14ac:dyDescent="0.3">
      <c r="A401" t="s">
        <v>32</v>
      </c>
      <c r="B401" t="s">
        <v>50</v>
      </c>
      <c r="C401" t="s">
        <v>29</v>
      </c>
      <c r="D401" t="s">
        <v>74</v>
      </c>
      <c r="E401" t="s">
        <v>75</v>
      </c>
      <c r="F401" t="s">
        <v>55</v>
      </c>
      <c r="G401" s="4" t="s">
        <v>71</v>
      </c>
      <c r="H401" s="8" t="s">
        <v>84</v>
      </c>
      <c r="I401" s="1">
        <v>21687</v>
      </c>
    </row>
    <row r="402" spans="1:9" x14ac:dyDescent="0.3">
      <c r="A402" t="s">
        <v>32</v>
      </c>
      <c r="B402" t="s">
        <v>50</v>
      </c>
      <c r="C402" t="s">
        <v>29</v>
      </c>
      <c r="D402" t="s">
        <v>74</v>
      </c>
      <c r="E402" t="s">
        <v>75</v>
      </c>
      <c r="F402" t="s">
        <v>55</v>
      </c>
      <c r="G402" s="4" t="s">
        <v>76</v>
      </c>
      <c r="H402" s="8" t="s">
        <v>84</v>
      </c>
      <c r="I402" s="1">
        <v>2323</v>
      </c>
    </row>
    <row r="403" spans="1:9" x14ac:dyDescent="0.3">
      <c r="A403" t="s">
        <v>32</v>
      </c>
      <c r="B403" t="s">
        <v>50</v>
      </c>
      <c r="C403" t="s">
        <v>29</v>
      </c>
      <c r="D403" t="s">
        <v>74</v>
      </c>
      <c r="E403" t="s">
        <v>75</v>
      </c>
      <c r="F403" t="s">
        <v>55</v>
      </c>
      <c r="G403" s="4" t="s">
        <v>53</v>
      </c>
      <c r="H403" s="8" t="s">
        <v>84</v>
      </c>
      <c r="I403" s="1">
        <v>45951</v>
      </c>
    </row>
    <row r="404" spans="1:9" x14ac:dyDescent="0.3">
      <c r="A404" t="s">
        <v>32</v>
      </c>
      <c r="B404" t="s">
        <v>50</v>
      </c>
      <c r="C404" t="s">
        <v>29</v>
      </c>
      <c r="D404" t="s">
        <v>74</v>
      </c>
      <c r="E404" t="s">
        <v>75</v>
      </c>
      <c r="F404" t="s">
        <v>54</v>
      </c>
      <c r="G404" s="4" t="s">
        <v>82</v>
      </c>
      <c r="H404" s="8" t="s">
        <v>84</v>
      </c>
      <c r="I404" s="1">
        <v>7230</v>
      </c>
    </row>
    <row r="405" spans="1:9" x14ac:dyDescent="0.3">
      <c r="A405" t="s">
        <v>32</v>
      </c>
      <c r="B405" t="s">
        <v>50</v>
      </c>
      <c r="C405" t="s">
        <v>29</v>
      </c>
      <c r="D405" t="s">
        <v>74</v>
      </c>
      <c r="E405" t="s">
        <v>75</v>
      </c>
      <c r="F405" t="s">
        <v>54</v>
      </c>
      <c r="G405" s="4" t="s">
        <v>83</v>
      </c>
      <c r="H405" s="8" t="s">
        <v>84</v>
      </c>
      <c r="I405" s="1">
        <v>8381</v>
      </c>
    </row>
    <row r="406" spans="1:9" x14ac:dyDescent="0.3">
      <c r="A406" t="s">
        <v>32</v>
      </c>
      <c r="B406" t="s">
        <v>50</v>
      </c>
      <c r="C406" t="s">
        <v>29</v>
      </c>
      <c r="D406" t="s">
        <v>74</v>
      </c>
      <c r="E406" t="s">
        <v>75</v>
      </c>
      <c r="F406" t="s">
        <v>54</v>
      </c>
      <c r="G406" s="4" t="s">
        <v>70</v>
      </c>
      <c r="H406" s="8" t="s">
        <v>84</v>
      </c>
      <c r="I406" s="1">
        <v>5773</v>
      </c>
    </row>
    <row r="407" spans="1:9" x14ac:dyDescent="0.3">
      <c r="A407" t="s">
        <v>32</v>
      </c>
      <c r="B407" t="s">
        <v>50</v>
      </c>
      <c r="C407" t="s">
        <v>29</v>
      </c>
      <c r="D407" t="s">
        <v>74</v>
      </c>
      <c r="E407" t="s">
        <v>75</v>
      </c>
      <c r="F407" t="s">
        <v>54</v>
      </c>
      <c r="G407" s="4" t="s">
        <v>71</v>
      </c>
      <c r="H407" s="8" t="s">
        <v>84</v>
      </c>
      <c r="I407" s="1">
        <v>12016</v>
      </c>
    </row>
    <row r="408" spans="1:9" x14ac:dyDescent="0.3">
      <c r="A408" t="s">
        <v>32</v>
      </c>
      <c r="B408" t="s">
        <v>50</v>
      </c>
      <c r="C408" t="s">
        <v>29</v>
      </c>
      <c r="D408" t="s">
        <v>74</v>
      </c>
      <c r="E408" t="s">
        <v>75</v>
      </c>
      <c r="F408" t="s">
        <v>54</v>
      </c>
      <c r="G408" s="4" t="s">
        <v>76</v>
      </c>
      <c r="H408" s="8" t="s">
        <v>84</v>
      </c>
      <c r="I408" s="1">
        <v>1300</v>
      </c>
    </row>
    <row r="409" spans="1:9" x14ac:dyDescent="0.3">
      <c r="A409" t="s">
        <v>32</v>
      </c>
      <c r="B409" t="s">
        <v>50</v>
      </c>
      <c r="C409" t="s">
        <v>29</v>
      </c>
      <c r="D409" t="s">
        <v>74</v>
      </c>
      <c r="E409" t="s">
        <v>75</v>
      </c>
      <c r="F409" t="s">
        <v>54</v>
      </c>
      <c r="G409" s="4" t="s">
        <v>53</v>
      </c>
      <c r="H409" s="8" t="s">
        <v>84</v>
      </c>
      <c r="I409" s="1">
        <v>34700</v>
      </c>
    </row>
    <row r="410" spans="1:9" x14ac:dyDescent="0.3">
      <c r="A410" t="s">
        <v>32</v>
      </c>
      <c r="B410" t="s">
        <v>50</v>
      </c>
      <c r="C410" t="s">
        <v>29</v>
      </c>
      <c r="D410" t="s">
        <v>74</v>
      </c>
      <c r="E410" t="s">
        <v>75</v>
      </c>
      <c r="F410" t="s">
        <v>53</v>
      </c>
      <c r="G410" s="4" t="s">
        <v>53</v>
      </c>
      <c r="H410" s="8" t="s">
        <v>84</v>
      </c>
      <c r="I410" s="1">
        <v>80651</v>
      </c>
    </row>
    <row r="411" spans="1:9" x14ac:dyDescent="0.3">
      <c r="A411" s="7" t="s">
        <v>33</v>
      </c>
      <c r="B411" s="7" t="s">
        <v>51</v>
      </c>
      <c r="C411" s="7" t="s">
        <v>34</v>
      </c>
      <c r="D411" s="7" t="s">
        <v>74</v>
      </c>
      <c r="E411" s="7" t="s">
        <v>75</v>
      </c>
      <c r="F411" s="7" t="s">
        <v>55</v>
      </c>
      <c r="G411" s="4" t="s">
        <v>82</v>
      </c>
      <c r="H411" s="8" t="s">
        <v>88</v>
      </c>
      <c r="I411">
        <v>298</v>
      </c>
    </row>
    <row r="412" spans="1:9" x14ac:dyDescent="0.3">
      <c r="A412" s="7" t="s">
        <v>33</v>
      </c>
      <c r="B412" s="7" t="s">
        <v>51</v>
      </c>
      <c r="C412" s="7" t="s">
        <v>34</v>
      </c>
      <c r="D412" s="7" t="s">
        <v>74</v>
      </c>
      <c r="E412" s="7" t="s">
        <v>75</v>
      </c>
      <c r="F412" s="7" t="s">
        <v>55</v>
      </c>
      <c r="G412" s="4" t="s">
        <v>83</v>
      </c>
      <c r="H412" s="8" t="s">
        <v>88</v>
      </c>
      <c r="I412">
        <v>558</v>
      </c>
    </row>
    <row r="413" spans="1:9" x14ac:dyDescent="0.3">
      <c r="A413" s="7" t="s">
        <v>33</v>
      </c>
      <c r="B413" s="7" t="s">
        <v>51</v>
      </c>
      <c r="C413" s="7" t="s">
        <v>34</v>
      </c>
      <c r="D413" s="7" t="s">
        <v>74</v>
      </c>
      <c r="E413" s="7" t="s">
        <v>75</v>
      </c>
      <c r="F413" s="7" t="s">
        <v>55</v>
      </c>
      <c r="G413" s="4" t="s">
        <v>70</v>
      </c>
      <c r="H413" s="8" t="s">
        <v>88</v>
      </c>
      <c r="I413">
        <v>542</v>
      </c>
    </row>
    <row r="414" spans="1:9" x14ac:dyDescent="0.3">
      <c r="A414" s="7" t="s">
        <v>33</v>
      </c>
      <c r="B414" s="7" t="s">
        <v>51</v>
      </c>
      <c r="C414" s="7" t="s">
        <v>34</v>
      </c>
      <c r="D414" s="7" t="s">
        <v>74</v>
      </c>
      <c r="E414" s="7" t="s">
        <v>75</v>
      </c>
      <c r="F414" s="7" t="s">
        <v>55</v>
      </c>
      <c r="G414" s="4" t="s">
        <v>71</v>
      </c>
      <c r="H414" s="8" t="s">
        <v>88</v>
      </c>
      <c r="I414">
        <v>1611</v>
      </c>
    </row>
    <row r="415" spans="1:9" x14ac:dyDescent="0.3">
      <c r="A415" s="7" t="s">
        <v>33</v>
      </c>
      <c r="B415" s="7" t="s">
        <v>51</v>
      </c>
      <c r="C415" s="7" t="s">
        <v>34</v>
      </c>
      <c r="D415" s="7" t="s">
        <v>74</v>
      </c>
      <c r="E415" s="7" t="s">
        <v>75</v>
      </c>
      <c r="F415" s="7" t="s">
        <v>55</v>
      </c>
      <c r="G415" s="4" t="s">
        <v>76</v>
      </c>
      <c r="H415" s="8" t="s">
        <v>88</v>
      </c>
      <c r="I415">
        <v>89</v>
      </c>
    </row>
    <row r="416" spans="1:9" x14ac:dyDescent="0.3">
      <c r="A416" s="7" t="s">
        <v>33</v>
      </c>
      <c r="B416" s="7" t="s">
        <v>51</v>
      </c>
      <c r="C416" s="7" t="s">
        <v>34</v>
      </c>
      <c r="D416" s="7" t="s">
        <v>74</v>
      </c>
      <c r="E416" s="7" t="s">
        <v>75</v>
      </c>
      <c r="F416" s="7" t="s">
        <v>55</v>
      </c>
      <c r="G416" s="4" t="s">
        <v>53</v>
      </c>
      <c r="H416" s="8" t="s">
        <v>88</v>
      </c>
      <c r="I416">
        <v>3098</v>
      </c>
    </row>
    <row r="417" spans="1:12" x14ac:dyDescent="0.3">
      <c r="A417" s="7" t="s">
        <v>33</v>
      </c>
      <c r="B417" s="7" t="s">
        <v>51</v>
      </c>
      <c r="C417" s="7" t="s">
        <v>34</v>
      </c>
      <c r="D417" s="7" t="s">
        <v>74</v>
      </c>
      <c r="E417" s="7" t="s">
        <v>75</v>
      </c>
      <c r="F417" s="7" t="s">
        <v>54</v>
      </c>
      <c r="G417" s="4" t="s">
        <v>82</v>
      </c>
      <c r="H417" s="8" t="s">
        <v>88</v>
      </c>
      <c r="I417">
        <v>331</v>
      </c>
    </row>
    <row r="418" spans="1:12" x14ac:dyDescent="0.3">
      <c r="A418" s="7" t="s">
        <v>33</v>
      </c>
      <c r="B418" s="7" t="s">
        <v>51</v>
      </c>
      <c r="C418" s="7" t="s">
        <v>34</v>
      </c>
      <c r="D418" s="7" t="s">
        <v>74</v>
      </c>
      <c r="E418" s="7" t="s">
        <v>75</v>
      </c>
      <c r="F418" s="7" t="s">
        <v>54</v>
      </c>
      <c r="G418" s="4" t="s">
        <v>83</v>
      </c>
      <c r="H418" s="8" t="s">
        <v>88</v>
      </c>
      <c r="I418">
        <v>621</v>
      </c>
    </row>
    <row r="419" spans="1:12" x14ac:dyDescent="0.3">
      <c r="A419" s="7" t="s">
        <v>33</v>
      </c>
      <c r="B419" s="7" t="s">
        <v>51</v>
      </c>
      <c r="C419" s="7" t="s">
        <v>34</v>
      </c>
      <c r="D419" s="7" t="s">
        <v>74</v>
      </c>
      <c r="E419" s="7" t="s">
        <v>75</v>
      </c>
      <c r="F419" s="7" t="s">
        <v>54</v>
      </c>
      <c r="G419" s="4" t="s">
        <v>70</v>
      </c>
      <c r="H419" s="8" t="s">
        <v>88</v>
      </c>
      <c r="I419">
        <v>502</v>
      </c>
      <c r="K419" s="7"/>
      <c r="L419" s="7"/>
    </row>
    <row r="420" spans="1:12" x14ac:dyDescent="0.3">
      <c r="A420" s="7" t="s">
        <v>33</v>
      </c>
      <c r="B420" s="7" t="s">
        <v>51</v>
      </c>
      <c r="C420" s="7" t="s">
        <v>34</v>
      </c>
      <c r="D420" s="7" t="s">
        <v>74</v>
      </c>
      <c r="E420" s="7" t="s">
        <v>75</v>
      </c>
      <c r="F420" s="7" t="s">
        <v>54</v>
      </c>
      <c r="G420" s="4" t="s">
        <v>71</v>
      </c>
      <c r="H420" s="8" t="s">
        <v>88</v>
      </c>
      <c r="I420">
        <v>1566</v>
      </c>
      <c r="K420" s="7"/>
      <c r="L420" s="7"/>
    </row>
    <row r="421" spans="1:12" x14ac:dyDescent="0.3">
      <c r="A421" s="7" t="s">
        <v>33</v>
      </c>
      <c r="B421" s="7" t="s">
        <v>51</v>
      </c>
      <c r="C421" s="7" t="s">
        <v>34</v>
      </c>
      <c r="D421" s="7" t="s">
        <v>74</v>
      </c>
      <c r="E421" s="7" t="s">
        <v>75</v>
      </c>
      <c r="F421" s="7" t="s">
        <v>54</v>
      </c>
      <c r="G421" s="4" t="s">
        <v>76</v>
      </c>
      <c r="H421" s="8" t="s">
        <v>88</v>
      </c>
      <c r="I421">
        <v>113</v>
      </c>
      <c r="K421" s="7"/>
      <c r="L421" s="7"/>
    </row>
    <row r="422" spans="1:12" x14ac:dyDescent="0.3">
      <c r="A422" s="7" t="s">
        <v>33</v>
      </c>
      <c r="B422" s="7" t="s">
        <v>51</v>
      </c>
      <c r="C422" s="7" t="s">
        <v>34</v>
      </c>
      <c r="D422" s="7" t="s">
        <v>74</v>
      </c>
      <c r="E422" s="7" t="s">
        <v>75</v>
      </c>
      <c r="F422" s="7" t="s">
        <v>54</v>
      </c>
      <c r="G422" s="4" t="s">
        <v>53</v>
      </c>
      <c r="H422" s="8" t="s">
        <v>88</v>
      </c>
      <c r="I422">
        <v>3133</v>
      </c>
      <c r="K422" s="7"/>
      <c r="L422" s="7"/>
    </row>
    <row r="423" spans="1:12" x14ac:dyDescent="0.3">
      <c r="A423" s="7" t="s">
        <v>33</v>
      </c>
      <c r="B423" s="7" t="s">
        <v>51</v>
      </c>
      <c r="C423" s="7" t="s">
        <v>34</v>
      </c>
      <c r="D423" s="7" t="s">
        <v>74</v>
      </c>
      <c r="E423" s="7" t="s">
        <v>75</v>
      </c>
      <c r="F423" s="7" t="s">
        <v>53</v>
      </c>
      <c r="G423" s="4" t="s">
        <v>53</v>
      </c>
      <c r="H423" s="8" t="s">
        <v>88</v>
      </c>
      <c r="I423">
        <v>6231</v>
      </c>
      <c r="K423" s="7"/>
      <c r="L423" s="7"/>
    </row>
    <row r="424" spans="1:12" x14ac:dyDescent="0.3">
      <c r="A424" t="s">
        <v>33</v>
      </c>
      <c r="B424" t="s">
        <v>51</v>
      </c>
      <c r="C424" t="s">
        <v>34</v>
      </c>
      <c r="D424" t="s">
        <v>74</v>
      </c>
      <c r="E424" t="s">
        <v>75</v>
      </c>
      <c r="F424" t="s">
        <v>55</v>
      </c>
      <c r="G424" s="4" t="s">
        <v>82</v>
      </c>
      <c r="H424" s="8" t="s">
        <v>84</v>
      </c>
      <c r="I424">
        <v>294</v>
      </c>
    </row>
    <row r="425" spans="1:12" x14ac:dyDescent="0.3">
      <c r="A425" t="s">
        <v>33</v>
      </c>
      <c r="B425" t="s">
        <v>51</v>
      </c>
      <c r="C425" t="s">
        <v>34</v>
      </c>
      <c r="D425" t="s">
        <v>74</v>
      </c>
      <c r="E425" t="s">
        <v>75</v>
      </c>
      <c r="F425" t="s">
        <v>55</v>
      </c>
      <c r="G425" s="4" t="s">
        <v>83</v>
      </c>
      <c r="H425" s="8" t="s">
        <v>84</v>
      </c>
      <c r="I425">
        <v>554</v>
      </c>
    </row>
    <row r="426" spans="1:12" x14ac:dyDescent="0.3">
      <c r="A426" t="s">
        <v>33</v>
      </c>
      <c r="B426" t="s">
        <v>51</v>
      </c>
      <c r="C426" t="s">
        <v>34</v>
      </c>
      <c r="D426" t="s">
        <v>74</v>
      </c>
      <c r="E426" t="s">
        <v>75</v>
      </c>
      <c r="F426" t="s">
        <v>55</v>
      </c>
      <c r="G426" s="4" t="s">
        <v>70</v>
      </c>
      <c r="H426" s="8" t="s">
        <v>84</v>
      </c>
      <c r="I426">
        <v>540</v>
      </c>
    </row>
    <row r="427" spans="1:12" x14ac:dyDescent="0.3">
      <c r="A427" t="s">
        <v>33</v>
      </c>
      <c r="B427" t="s">
        <v>51</v>
      </c>
      <c r="C427" t="s">
        <v>34</v>
      </c>
      <c r="D427" t="s">
        <v>74</v>
      </c>
      <c r="E427" t="s">
        <v>75</v>
      </c>
      <c r="F427" t="s">
        <v>55</v>
      </c>
      <c r="G427" s="4" t="s">
        <v>71</v>
      </c>
      <c r="H427" s="8" t="s">
        <v>84</v>
      </c>
      <c r="I427" s="1">
        <v>1599</v>
      </c>
    </row>
    <row r="428" spans="1:12" x14ac:dyDescent="0.3">
      <c r="A428" t="s">
        <v>33</v>
      </c>
      <c r="B428" t="s">
        <v>51</v>
      </c>
      <c r="C428" t="s">
        <v>34</v>
      </c>
      <c r="D428" t="s">
        <v>74</v>
      </c>
      <c r="E428" t="s">
        <v>75</v>
      </c>
      <c r="F428" t="s">
        <v>55</v>
      </c>
      <c r="G428" s="4" t="s">
        <v>76</v>
      </c>
      <c r="H428" s="8" t="s">
        <v>84</v>
      </c>
      <c r="I428">
        <v>87</v>
      </c>
    </row>
    <row r="429" spans="1:12" x14ac:dyDescent="0.3">
      <c r="A429" t="s">
        <v>33</v>
      </c>
      <c r="B429" t="s">
        <v>51</v>
      </c>
      <c r="C429" t="s">
        <v>34</v>
      </c>
      <c r="D429" t="s">
        <v>74</v>
      </c>
      <c r="E429" t="s">
        <v>75</v>
      </c>
      <c r="F429" t="s">
        <v>55</v>
      </c>
      <c r="G429" s="4" t="s">
        <v>53</v>
      </c>
      <c r="H429" s="8" t="s">
        <v>84</v>
      </c>
      <c r="I429" s="1">
        <v>3074</v>
      </c>
    </row>
    <row r="430" spans="1:12" x14ac:dyDescent="0.3">
      <c r="A430" t="s">
        <v>33</v>
      </c>
      <c r="B430" t="s">
        <v>51</v>
      </c>
      <c r="C430" t="s">
        <v>34</v>
      </c>
      <c r="D430" t="s">
        <v>74</v>
      </c>
      <c r="E430" t="s">
        <v>75</v>
      </c>
      <c r="F430" t="s">
        <v>54</v>
      </c>
      <c r="G430" s="4" t="s">
        <v>82</v>
      </c>
      <c r="H430" s="8" t="s">
        <v>84</v>
      </c>
      <c r="I430">
        <v>332</v>
      </c>
    </row>
    <row r="431" spans="1:12" x14ac:dyDescent="0.3">
      <c r="A431" t="s">
        <v>33</v>
      </c>
      <c r="B431" t="s">
        <v>51</v>
      </c>
      <c r="C431" t="s">
        <v>34</v>
      </c>
      <c r="D431" t="s">
        <v>74</v>
      </c>
      <c r="E431" t="s">
        <v>75</v>
      </c>
      <c r="F431" t="s">
        <v>54</v>
      </c>
      <c r="G431" s="4" t="s">
        <v>83</v>
      </c>
      <c r="H431" s="8" t="s">
        <v>84</v>
      </c>
      <c r="I431">
        <v>609</v>
      </c>
    </row>
    <row r="432" spans="1:12" x14ac:dyDescent="0.3">
      <c r="A432" t="s">
        <v>33</v>
      </c>
      <c r="B432" t="s">
        <v>51</v>
      </c>
      <c r="C432" t="s">
        <v>34</v>
      </c>
      <c r="D432" t="s">
        <v>74</v>
      </c>
      <c r="E432" t="s">
        <v>75</v>
      </c>
      <c r="F432" t="s">
        <v>54</v>
      </c>
      <c r="G432" s="4" t="s">
        <v>70</v>
      </c>
      <c r="H432" s="8" t="s">
        <v>84</v>
      </c>
      <c r="I432">
        <v>499</v>
      </c>
    </row>
    <row r="433" spans="1:9" x14ac:dyDescent="0.3">
      <c r="A433" t="s">
        <v>33</v>
      </c>
      <c r="B433" t="s">
        <v>51</v>
      </c>
      <c r="C433" t="s">
        <v>34</v>
      </c>
      <c r="D433" t="s">
        <v>74</v>
      </c>
      <c r="E433" t="s">
        <v>75</v>
      </c>
      <c r="F433" t="s">
        <v>54</v>
      </c>
      <c r="G433" s="4" t="s">
        <v>71</v>
      </c>
      <c r="H433" s="8" t="s">
        <v>84</v>
      </c>
      <c r="I433" s="1">
        <v>1553</v>
      </c>
    </row>
    <row r="434" spans="1:9" x14ac:dyDescent="0.3">
      <c r="A434" t="s">
        <v>33</v>
      </c>
      <c r="B434" t="s">
        <v>51</v>
      </c>
      <c r="C434" t="s">
        <v>34</v>
      </c>
      <c r="D434" t="s">
        <v>74</v>
      </c>
      <c r="E434" t="s">
        <v>75</v>
      </c>
      <c r="F434" t="s">
        <v>54</v>
      </c>
      <c r="G434" s="4" t="s">
        <v>76</v>
      </c>
      <c r="H434" s="8" t="s">
        <v>84</v>
      </c>
      <c r="I434">
        <v>113</v>
      </c>
    </row>
    <row r="435" spans="1:9" x14ac:dyDescent="0.3">
      <c r="A435" t="s">
        <v>33</v>
      </c>
      <c r="B435" t="s">
        <v>51</v>
      </c>
      <c r="C435" t="s">
        <v>34</v>
      </c>
      <c r="D435" t="s">
        <v>74</v>
      </c>
      <c r="E435" t="s">
        <v>75</v>
      </c>
      <c r="F435" t="s">
        <v>54</v>
      </c>
      <c r="G435" s="4" t="s">
        <v>53</v>
      </c>
      <c r="H435" s="8" t="s">
        <v>84</v>
      </c>
      <c r="I435" s="1">
        <v>3106</v>
      </c>
    </row>
    <row r="436" spans="1:9" x14ac:dyDescent="0.3">
      <c r="A436" t="s">
        <v>33</v>
      </c>
      <c r="B436" t="s">
        <v>51</v>
      </c>
      <c r="C436" t="s">
        <v>34</v>
      </c>
      <c r="D436" t="s">
        <v>74</v>
      </c>
      <c r="E436" t="s">
        <v>75</v>
      </c>
      <c r="F436" t="s">
        <v>53</v>
      </c>
      <c r="G436" s="4" t="s">
        <v>53</v>
      </c>
      <c r="H436" s="8" t="s">
        <v>84</v>
      </c>
      <c r="I436" s="1">
        <v>6180</v>
      </c>
    </row>
    <row r="437" spans="1:9" x14ac:dyDescent="0.3">
      <c r="A437" s="7" t="s">
        <v>36</v>
      </c>
      <c r="B437" s="7" t="s">
        <v>35</v>
      </c>
      <c r="C437" s="7" t="s">
        <v>37</v>
      </c>
      <c r="D437" s="7" t="s">
        <v>74</v>
      </c>
      <c r="E437" s="7" t="s">
        <v>75</v>
      </c>
      <c r="F437" s="7" t="s">
        <v>55</v>
      </c>
      <c r="G437" s="4" t="s">
        <v>82</v>
      </c>
      <c r="H437" s="8" t="s">
        <v>88</v>
      </c>
      <c r="I437">
        <v>2879</v>
      </c>
    </row>
    <row r="438" spans="1:9" x14ac:dyDescent="0.3">
      <c r="A438" s="7" t="s">
        <v>36</v>
      </c>
      <c r="B438" s="7" t="s">
        <v>35</v>
      </c>
      <c r="C438" s="7" t="s">
        <v>37</v>
      </c>
      <c r="D438" s="7" t="s">
        <v>74</v>
      </c>
      <c r="E438" s="7" t="s">
        <v>75</v>
      </c>
      <c r="F438" s="7" t="s">
        <v>55</v>
      </c>
      <c r="G438" s="4" t="s">
        <v>83</v>
      </c>
      <c r="H438" s="8" t="s">
        <v>88</v>
      </c>
      <c r="I438">
        <v>3596</v>
      </c>
    </row>
    <row r="439" spans="1:9" x14ac:dyDescent="0.3">
      <c r="A439" s="7" t="s">
        <v>36</v>
      </c>
      <c r="B439" s="7" t="s">
        <v>35</v>
      </c>
      <c r="C439" s="7" t="s">
        <v>37</v>
      </c>
      <c r="D439" s="7" t="s">
        <v>74</v>
      </c>
      <c r="E439" s="7" t="s">
        <v>75</v>
      </c>
      <c r="F439" s="7" t="s">
        <v>55</v>
      </c>
      <c r="G439" s="4" t="s">
        <v>70</v>
      </c>
      <c r="H439" s="8" t="s">
        <v>88</v>
      </c>
      <c r="I439">
        <v>3027</v>
      </c>
    </row>
    <row r="440" spans="1:9" x14ac:dyDescent="0.3">
      <c r="A440" s="7" t="s">
        <v>36</v>
      </c>
      <c r="B440" s="7" t="s">
        <v>35</v>
      </c>
      <c r="C440" s="7" t="s">
        <v>37</v>
      </c>
      <c r="D440" s="7" t="s">
        <v>74</v>
      </c>
      <c r="E440" s="7" t="s">
        <v>75</v>
      </c>
      <c r="F440" s="7" t="s">
        <v>55</v>
      </c>
      <c r="G440" s="4" t="s">
        <v>71</v>
      </c>
      <c r="H440" s="8" t="s">
        <v>88</v>
      </c>
      <c r="I440">
        <v>10264</v>
      </c>
    </row>
    <row r="441" spans="1:9" x14ac:dyDescent="0.3">
      <c r="A441" s="7" t="s">
        <v>36</v>
      </c>
      <c r="B441" s="7" t="s">
        <v>35</v>
      </c>
      <c r="C441" s="7" t="s">
        <v>37</v>
      </c>
      <c r="D441" s="7" t="s">
        <v>74</v>
      </c>
      <c r="E441" s="7" t="s">
        <v>75</v>
      </c>
      <c r="F441" s="7" t="s">
        <v>55</v>
      </c>
      <c r="G441" s="4" t="s">
        <v>76</v>
      </c>
      <c r="H441" s="8" t="s">
        <v>88</v>
      </c>
      <c r="I441">
        <v>1051</v>
      </c>
    </row>
    <row r="442" spans="1:9" x14ac:dyDescent="0.3">
      <c r="A442" s="7" t="s">
        <v>36</v>
      </c>
      <c r="B442" s="7" t="s">
        <v>35</v>
      </c>
      <c r="C442" s="7" t="s">
        <v>37</v>
      </c>
      <c r="D442" s="7" t="s">
        <v>74</v>
      </c>
      <c r="E442" s="7" t="s">
        <v>75</v>
      </c>
      <c r="F442" s="7" t="s">
        <v>55</v>
      </c>
      <c r="G442" s="4" t="s">
        <v>53</v>
      </c>
      <c r="H442" s="8" t="s">
        <v>88</v>
      </c>
      <c r="I442">
        <v>20817</v>
      </c>
    </row>
    <row r="443" spans="1:9" x14ac:dyDescent="0.3">
      <c r="A443" s="7" t="s">
        <v>36</v>
      </c>
      <c r="B443" s="7" t="s">
        <v>35</v>
      </c>
      <c r="C443" s="7" t="s">
        <v>37</v>
      </c>
      <c r="D443" s="7" t="s">
        <v>74</v>
      </c>
      <c r="E443" s="7" t="s">
        <v>75</v>
      </c>
      <c r="F443" s="7" t="s">
        <v>54</v>
      </c>
      <c r="G443" s="4" t="s">
        <v>82</v>
      </c>
      <c r="H443" s="8" t="s">
        <v>88</v>
      </c>
      <c r="I443">
        <v>2845</v>
      </c>
    </row>
    <row r="444" spans="1:9" x14ac:dyDescent="0.3">
      <c r="A444" s="7" t="s">
        <v>36</v>
      </c>
      <c r="B444" s="7" t="s">
        <v>35</v>
      </c>
      <c r="C444" s="7" t="s">
        <v>37</v>
      </c>
      <c r="D444" s="7" t="s">
        <v>74</v>
      </c>
      <c r="E444" s="7" t="s">
        <v>75</v>
      </c>
      <c r="F444" s="7" t="s">
        <v>54</v>
      </c>
      <c r="G444" s="4" t="s">
        <v>83</v>
      </c>
      <c r="H444" s="8" t="s">
        <v>88</v>
      </c>
      <c r="I444">
        <v>3555</v>
      </c>
    </row>
    <row r="445" spans="1:9" x14ac:dyDescent="0.3">
      <c r="A445" s="7" t="s">
        <v>36</v>
      </c>
      <c r="B445" s="7" t="s">
        <v>35</v>
      </c>
      <c r="C445" s="7" t="s">
        <v>37</v>
      </c>
      <c r="D445" s="7" t="s">
        <v>74</v>
      </c>
      <c r="E445" s="7" t="s">
        <v>75</v>
      </c>
      <c r="F445" s="7" t="s">
        <v>54</v>
      </c>
      <c r="G445" s="4" t="s">
        <v>70</v>
      </c>
      <c r="H445" s="8" t="s">
        <v>88</v>
      </c>
      <c r="I445">
        <v>2686</v>
      </c>
    </row>
    <row r="446" spans="1:9" x14ac:dyDescent="0.3">
      <c r="A446" s="7" t="s">
        <v>36</v>
      </c>
      <c r="B446" s="7" t="s">
        <v>35</v>
      </c>
      <c r="C446" s="7" t="s">
        <v>37</v>
      </c>
      <c r="D446" s="7" t="s">
        <v>74</v>
      </c>
      <c r="E446" s="7" t="s">
        <v>75</v>
      </c>
      <c r="F446" s="7" t="s">
        <v>54</v>
      </c>
      <c r="G446" s="4" t="s">
        <v>71</v>
      </c>
      <c r="H446" s="8" t="s">
        <v>88</v>
      </c>
      <c r="I446">
        <v>4872</v>
      </c>
    </row>
    <row r="447" spans="1:9" x14ac:dyDescent="0.3">
      <c r="A447" s="7" t="s">
        <v>36</v>
      </c>
      <c r="B447" s="7" t="s">
        <v>35</v>
      </c>
      <c r="C447" s="7" t="s">
        <v>37</v>
      </c>
      <c r="D447" s="7" t="s">
        <v>74</v>
      </c>
      <c r="E447" s="7" t="s">
        <v>75</v>
      </c>
      <c r="F447" s="7" t="s">
        <v>54</v>
      </c>
      <c r="G447" s="4" t="s">
        <v>76</v>
      </c>
      <c r="H447" s="8" t="s">
        <v>88</v>
      </c>
      <c r="I447">
        <v>371</v>
      </c>
    </row>
    <row r="448" spans="1:9" x14ac:dyDescent="0.3">
      <c r="A448" s="7" t="s">
        <v>36</v>
      </c>
      <c r="B448" s="7" t="s">
        <v>35</v>
      </c>
      <c r="C448" s="7" t="s">
        <v>37</v>
      </c>
      <c r="D448" s="7" t="s">
        <v>74</v>
      </c>
      <c r="E448" s="7" t="s">
        <v>75</v>
      </c>
      <c r="F448" s="7" t="s">
        <v>54</v>
      </c>
      <c r="G448" s="4" t="s">
        <v>53</v>
      </c>
      <c r="H448" s="8" t="s">
        <v>88</v>
      </c>
      <c r="I448">
        <v>14329</v>
      </c>
    </row>
    <row r="449" spans="1:9" x14ac:dyDescent="0.3">
      <c r="A449" s="7" t="s">
        <v>36</v>
      </c>
      <c r="B449" s="7" t="s">
        <v>35</v>
      </c>
      <c r="C449" s="7" t="s">
        <v>37</v>
      </c>
      <c r="D449" s="7" t="s">
        <v>74</v>
      </c>
      <c r="E449" s="7" t="s">
        <v>75</v>
      </c>
      <c r="F449" s="7" t="s">
        <v>53</v>
      </c>
      <c r="G449" s="4" t="s">
        <v>53</v>
      </c>
      <c r="H449" s="8" t="s">
        <v>88</v>
      </c>
      <c r="I449">
        <v>35146</v>
      </c>
    </row>
    <row r="450" spans="1:9" x14ac:dyDescent="0.3">
      <c r="A450" t="s">
        <v>36</v>
      </c>
      <c r="B450" t="s">
        <v>35</v>
      </c>
      <c r="C450" t="s">
        <v>37</v>
      </c>
      <c r="D450" t="s">
        <v>74</v>
      </c>
      <c r="E450" t="s">
        <v>75</v>
      </c>
      <c r="F450" t="s">
        <v>55</v>
      </c>
      <c r="G450" s="4" t="s">
        <v>82</v>
      </c>
      <c r="H450" s="8" t="s">
        <v>84</v>
      </c>
      <c r="I450" s="1">
        <v>2562</v>
      </c>
    </row>
    <row r="451" spans="1:9" x14ac:dyDescent="0.3">
      <c r="A451" t="s">
        <v>36</v>
      </c>
      <c r="B451" t="s">
        <v>35</v>
      </c>
      <c r="C451" t="s">
        <v>37</v>
      </c>
      <c r="D451" t="s">
        <v>74</v>
      </c>
      <c r="E451" t="s">
        <v>75</v>
      </c>
      <c r="F451" t="s">
        <v>55</v>
      </c>
      <c r="G451" s="4" t="s">
        <v>83</v>
      </c>
      <c r="H451" s="8" t="s">
        <v>84</v>
      </c>
      <c r="I451" s="1">
        <v>3583</v>
      </c>
    </row>
    <row r="452" spans="1:9" x14ac:dyDescent="0.3">
      <c r="A452" t="s">
        <v>36</v>
      </c>
      <c r="B452" t="s">
        <v>35</v>
      </c>
      <c r="C452" t="s">
        <v>37</v>
      </c>
      <c r="D452" t="s">
        <v>74</v>
      </c>
      <c r="E452" t="s">
        <v>75</v>
      </c>
      <c r="F452" t="s">
        <v>55</v>
      </c>
      <c r="G452" s="4" t="s">
        <v>70</v>
      </c>
      <c r="H452" s="8" t="s">
        <v>84</v>
      </c>
      <c r="I452" s="1">
        <v>2923</v>
      </c>
    </row>
    <row r="453" spans="1:9" x14ac:dyDescent="0.3">
      <c r="A453" t="s">
        <v>36</v>
      </c>
      <c r="B453" t="s">
        <v>35</v>
      </c>
      <c r="C453" t="s">
        <v>37</v>
      </c>
      <c r="D453" t="s">
        <v>74</v>
      </c>
      <c r="E453" t="s">
        <v>75</v>
      </c>
      <c r="F453" t="s">
        <v>55</v>
      </c>
      <c r="G453" s="4" t="s">
        <v>71</v>
      </c>
      <c r="H453" s="8" t="s">
        <v>84</v>
      </c>
      <c r="I453" s="1">
        <v>10258</v>
      </c>
    </row>
    <row r="454" spans="1:9" x14ac:dyDescent="0.3">
      <c r="A454" t="s">
        <v>36</v>
      </c>
      <c r="B454" t="s">
        <v>35</v>
      </c>
      <c r="C454" t="s">
        <v>37</v>
      </c>
      <c r="D454" t="s">
        <v>74</v>
      </c>
      <c r="E454" t="s">
        <v>75</v>
      </c>
      <c r="F454" t="s">
        <v>55</v>
      </c>
      <c r="G454" s="4" t="s">
        <v>76</v>
      </c>
      <c r="H454" s="8" t="s">
        <v>84</v>
      </c>
      <c r="I454" s="1">
        <v>1051</v>
      </c>
    </row>
    <row r="455" spans="1:9" x14ac:dyDescent="0.3">
      <c r="A455" t="s">
        <v>36</v>
      </c>
      <c r="B455" t="s">
        <v>35</v>
      </c>
      <c r="C455" t="s">
        <v>37</v>
      </c>
      <c r="D455" t="s">
        <v>74</v>
      </c>
      <c r="E455" t="s">
        <v>75</v>
      </c>
      <c r="F455" t="s">
        <v>55</v>
      </c>
      <c r="G455" s="4" t="s">
        <v>53</v>
      </c>
      <c r="H455" s="8" t="s">
        <v>84</v>
      </c>
      <c r="I455" s="1">
        <v>20377</v>
      </c>
    </row>
    <row r="456" spans="1:9" x14ac:dyDescent="0.3">
      <c r="A456" t="s">
        <v>36</v>
      </c>
      <c r="B456" t="s">
        <v>35</v>
      </c>
      <c r="C456" t="s">
        <v>37</v>
      </c>
      <c r="D456" t="s">
        <v>74</v>
      </c>
      <c r="E456" t="s">
        <v>75</v>
      </c>
      <c r="F456" t="s">
        <v>54</v>
      </c>
      <c r="G456" s="4" t="s">
        <v>82</v>
      </c>
      <c r="H456" s="8" t="s">
        <v>84</v>
      </c>
      <c r="I456" s="1">
        <v>2577</v>
      </c>
    </row>
    <row r="457" spans="1:9" x14ac:dyDescent="0.3">
      <c r="A457" t="s">
        <v>36</v>
      </c>
      <c r="B457" t="s">
        <v>35</v>
      </c>
      <c r="C457" t="s">
        <v>37</v>
      </c>
      <c r="D457" t="s">
        <v>74</v>
      </c>
      <c r="E457" t="s">
        <v>75</v>
      </c>
      <c r="F457" t="s">
        <v>54</v>
      </c>
      <c r="G457" s="4" t="s">
        <v>83</v>
      </c>
      <c r="H457" s="8" t="s">
        <v>84</v>
      </c>
      <c r="I457" s="1">
        <v>3506</v>
      </c>
    </row>
    <row r="458" spans="1:9" x14ac:dyDescent="0.3">
      <c r="A458" t="s">
        <v>36</v>
      </c>
      <c r="B458" t="s">
        <v>35</v>
      </c>
      <c r="C458" t="s">
        <v>37</v>
      </c>
      <c r="D458" t="s">
        <v>74</v>
      </c>
      <c r="E458" t="s">
        <v>75</v>
      </c>
      <c r="F458" t="s">
        <v>54</v>
      </c>
      <c r="G458" s="4" t="s">
        <v>70</v>
      </c>
      <c r="H458" s="8" t="s">
        <v>84</v>
      </c>
      <c r="I458" s="1">
        <v>2587</v>
      </c>
    </row>
    <row r="459" spans="1:9" x14ac:dyDescent="0.3">
      <c r="A459" t="s">
        <v>36</v>
      </c>
      <c r="B459" t="s">
        <v>35</v>
      </c>
      <c r="C459" t="s">
        <v>37</v>
      </c>
      <c r="D459" t="s">
        <v>74</v>
      </c>
      <c r="E459" t="s">
        <v>75</v>
      </c>
      <c r="F459" t="s">
        <v>54</v>
      </c>
      <c r="G459" s="4" t="s">
        <v>71</v>
      </c>
      <c r="H459" s="8" t="s">
        <v>84</v>
      </c>
      <c r="I459" s="1">
        <v>4870</v>
      </c>
    </row>
    <row r="460" spans="1:9" x14ac:dyDescent="0.3">
      <c r="A460" t="s">
        <v>36</v>
      </c>
      <c r="B460" t="s">
        <v>35</v>
      </c>
      <c r="C460" t="s">
        <v>37</v>
      </c>
      <c r="D460" t="s">
        <v>74</v>
      </c>
      <c r="E460" t="s">
        <v>75</v>
      </c>
      <c r="F460" t="s">
        <v>54</v>
      </c>
      <c r="G460" s="4" t="s">
        <v>76</v>
      </c>
      <c r="H460" s="8" t="s">
        <v>84</v>
      </c>
      <c r="I460">
        <v>370</v>
      </c>
    </row>
    <row r="461" spans="1:9" x14ac:dyDescent="0.3">
      <c r="A461" t="s">
        <v>36</v>
      </c>
      <c r="B461" t="s">
        <v>35</v>
      </c>
      <c r="C461" t="s">
        <v>37</v>
      </c>
      <c r="D461" t="s">
        <v>74</v>
      </c>
      <c r="E461" t="s">
        <v>75</v>
      </c>
      <c r="F461" t="s">
        <v>54</v>
      </c>
      <c r="G461" s="4" t="s">
        <v>53</v>
      </c>
      <c r="H461" s="8" t="s">
        <v>84</v>
      </c>
      <c r="I461" s="1">
        <v>13910</v>
      </c>
    </row>
    <row r="462" spans="1:9" x14ac:dyDescent="0.3">
      <c r="A462" t="s">
        <v>36</v>
      </c>
      <c r="B462" t="s">
        <v>35</v>
      </c>
      <c r="C462" t="s">
        <v>37</v>
      </c>
      <c r="D462" t="s">
        <v>74</v>
      </c>
      <c r="E462" t="s">
        <v>75</v>
      </c>
      <c r="F462" t="s">
        <v>53</v>
      </c>
      <c r="G462" s="4" t="s">
        <v>53</v>
      </c>
      <c r="H462" s="8" t="s">
        <v>84</v>
      </c>
      <c r="I462" s="1">
        <v>34287</v>
      </c>
    </row>
    <row r="463" spans="1:9" x14ac:dyDescent="0.3">
      <c r="A463" s="7" t="s">
        <v>39</v>
      </c>
      <c r="B463" s="7" t="s">
        <v>38</v>
      </c>
      <c r="C463" s="7" t="s">
        <v>40</v>
      </c>
      <c r="D463" s="7" t="s">
        <v>74</v>
      </c>
      <c r="E463" s="7" t="s">
        <v>75</v>
      </c>
      <c r="F463" s="7" t="s">
        <v>55</v>
      </c>
      <c r="G463" s="4" t="s">
        <v>82</v>
      </c>
      <c r="H463" s="8" t="s">
        <v>88</v>
      </c>
      <c r="I463">
        <v>5620</v>
      </c>
    </row>
    <row r="464" spans="1:9" x14ac:dyDescent="0.3">
      <c r="A464" s="7" t="s">
        <v>39</v>
      </c>
      <c r="B464" s="7" t="s">
        <v>38</v>
      </c>
      <c r="C464" s="7" t="s">
        <v>40</v>
      </c>
      <c r="D464" s="7" t="s">
        <v>74</v>
      </c>
      <c r="E464" s="7" t="s">
        <v>75</v>
      </c>
      <c r="F464" s="7" t="s">
        <v>55</v>
      </c>
      <c r="G464" s="4" t="s">
        <v>83</v>
      </c>
      <c r="H464" s="8" t="s">
        <v>88</v>
      </c>
      <c r="I464">
        <v>7471</v>
      </c>
    </row>
    <row r="465" spans="1:9" x14ac:dyDescent="0.3">
      <c r="A465" s="7" t="s">
        <v>39</v>
      </c>
      <c r="B465" s="7" t="s">
        <v>38</v>
      </c>
      <c r="C465" s="7" t="s">
        <v>40</v>
      </c>
      <c r="D465" s="7" t="s">
        <v>74</v>
      </c>
      <c r="E465" s="7" t="s">
        <v>75</v>
      </c>
      <c r="F465" s="7" t="s">
        <v>55</v>
      </c>
      <c r="G465" s="4" t="s">
        <v>70</v>
      </c>
      <c r="H465" s="8" t="s">
        <v>88</v>
      </c>
      <c r="I465">
        <v>5041</v>
      </c>
    </row>
    <row r="466" spans="1:9" x14ac:dyDescent="0.3">
      <c r="A466" s="7" t="s">
        <v>39</v>
      </c>
      <c r="B466" s="7" t="s">
        <v>38</v>
      </c>
      <c r="C466" s="7" t="s">
        <v>40</v>
      </c>
      <c r="D466" s="7" t="s">
        <v>74</v>
      </c>
      <c r="E466" s="7" t="s">
        <v>75</v>
      </c>
      <c r="F466" s="7" t="s">
        <v>55</v>
      </c>
      <c r="G466" s="4" t="s">
        <v>71</v>
      </c>
      <c r="H466" s="8" t="s">
        <v>88</v>
      </c>
      <c r="I466">
        <v>14598</v>
      </c>
    </row>
    <row r="467" spans="1:9" x14ac:dyDescent="0.3">
      <c r="A467" s="7" t="s">
        <v>39</v>
      </c>
      <c r="B467" s="7" t="s">
        <v>38</v>
      </c>
      <c r="C467" s="7" t="s">
        <v>40</v>
      </c>
      <c r="D467" s="7" t="s">
        <v>74</v>
      </c>
      <c r="E467" s="7" t="s">
        <v>75</v>
      </c>
      <c r="F467" s="7" t="s">
        <v>55</v>
      </c>
      <c r="G467" s="4" t="s">
        <v>76</v>
      </c>
      <c r="H467" s="8" t="s">
        <v>88</v>
      </c>
      <c r="I467">
        <v>1617</v>
      </c>
    </row>
    <row r="468" spans="1:9" x14ac:dyDescent="0.3">
      <c r="A468" s="7" t="s">
        <v>39</v>
      </c>
      <c r="B468" s="7" t="s">
        <v>38</v>
      </c>
      <c r="C468" s="7" t="s">
        <v>40</v>
      </c>
      <c r="D468" s="7" t="s">
        <v>74</v>
      </c>
      <c r="E468" s="7" t="s">
        <v>75</v>
      </c>
      <c r="F468" s="7" t="s">
        <v>55</v>
      </c>
      <c r="G468" s="4" t="s">
        <v>53</v>
      </c>
      <c r="H468" s="8" t="s">
        <v>88</v>
      </c>
      <c r="I468">
        <v>34347</v>
      </c>
    </row>
    <row r="469" spans="1:9" x14ac:dyDescent="0.3">
      <c r="A469" s="7" t="s">
        <v>39</v>
      </c>
      <c r="B469" s="7" t="s">
        <v>38</v>
      </c>
      <c r="C469" s="7" t="s">
        <v>40</v>
      </c>
      <c r="D469" s="7" t="s">
        <v>74</v>
      </c>
      <c r="E469" s="7" t="s">
        <v>75</v>
      </c>
      <c r="F469" s="7" t="s">
        <v>54</v>
      </c>
      <c r="G469" s="4" t="s">
        <v>82</v>
      </c>
      <c r="H469" s="8" t="s">
        <v>88</v>
      </c>
      <c r="I469">
        <v>5962</v>
      </c>
    </row>
    <row r="470" spans="1:9" x14ac:dyDescent="0.3">
      <c r="A470" s="7" t="s">
        <v>39</v>
      </c>
      <c r="B470" s="7" t="s">
        <v>38</v>
      </c>
      <c r="C470" s="7" t="s">
        <v>40</v>
      </c>
      <c r="D470" s="7" t="s">
        <v>74</v>
      </c>
      <c r="E470" s="7" t="s">
        <v>75</v>
      </c>
      <c r="F470" s="7" t="s">
        <v>54</v>
      </c>
      <c r="G470" s="4" t="s">
        <v>83</v>
      </c>
      <c r="H470" s="8" t="s">
        <v>88</v>
      </c>
      <c r="I470">
        <v>7578</v>
      </c>
    </row>
    <row r="471" spans="1:9" x14ac:dyDescent="0.3">
      <c r="A471" s="7" t="s">
        <v>39</v>
      </c>
      <c r="B471" s="7" t="s">
        <v>38</v>
      </c>
      <c r="C471" s="7" t="s">
        <v>40</v>
      </c>
      <c r="D471" s="7" t="s">
        <v>74</v>
      </c>
      <c r="E471" s="7" t="s">
        <v>75</v>
      </c>
      <c r="F471" s="7" t="s">
        <v>54</v>
      </c>
      <c r="G471" s="4" t="s">
        <v>70</v>
      </c>
      <c r="H471" s="8" t="s">
        <v>88</v>
      </c>
      <c r="I471">
        <v>5015</v>
      </c>
    </row>
    <row r="472" spans="1:9" x14ac:dyDescent="0.3">
      <c r="A472" s="7" t="s">
        <v>39</v>
      </c>
      <c r="B472" s="7" t="s">
        <v>38</v>
      </c>
      <c r="C472" s="7" t="s">
        <v>40</v>
      </c>
      <c r="D472" s="7" t="s">
        <v>74</v>
      </c>
      <c r="E472" s="7" t="s">
        <v>75</v>
      </c>
      <c r="F472" s="7" t="s">
        <v>54</v>
      </c>
      <c r="G472" s="4" t="s">
        <v>71</v>
      </c>
      <c r="H472" s="8" t="s">
        <v>88</v>
      </c>
      <c r="I472">
        <v>9656</v>
      </c>
    </row>
    <row r="473" spans="1:9" x14ac:dyDescent="0.3">
      <c r="A473" s="7" t="s">
        <v>39</v>
      </c>
      <c r="B473" s="7" t="s">
        <v>38</v>
      </c>
      <c r="C473" s="7" t="s">
        <v>40</v>
      </c>
      <c r="D473" s="7" t="s">
        <v>74</v>
      </c>
      <c r="E473" s="7" t="s">
        <v>75</v>
      </c>
      <c r="F473" s="7" t="s">
        <v>54</v>
      </c>
      <c r="G473" s="4" t="s">
        <v>76</v>
      </c>
      <c r="H473" s="8" t="s">
        <v>88</v>
      </c>
      <c r="I473">
        <v>1239</v>
      </c>
    </row>
    <row r="474" spans="1:9" x14ac:dyDescent="0.3">
      <c r="A474" s="7" t="s">
        <v>39</v>
      </c>
      <c r="B474" s="7" t="s">
        <v>38</v>
      </c>
      <c r="C474" s="7" t="s">
        <v>40</v>
      </c>
      <c r="D474" s="7" t="s">
        <v>74</v>
      </c>
      <c r="E474" s="7" t="s">
        <v>75</v>
      </c>
      <c r="F474" s="7" t="s">
        <v>54</v>
      </c>
      <c r="G474" s="4" t="s">
        <v>53</v>
      </c>
      <c r="H474" s="8" t="s">
        <v>88</v>
      </c>
      <c r="I474">
        <v>29449</v>
      </c>
    </row>
    <row r="475" spans="1:9" x14ac:dyDescent="0.3">
      <c r="A475" s="7" t="s">
        <v>39</v>
      </c>
      <c r="B475" s="7" t="s">
        <v>38</v>
      </c>
      <c r="C475" s="7" t="s">
        <v>40</v>
      </c>
      <c r="D475" s="7" t="s">
        <v>74</v>
      </c>
      <c r="E475" s="7" t="s">
        <v>75</v>
      </c>
      <c r="F475" s="7" t="s">
        <v>53</v>
      </c>
      <c r="G475" s="4" t="s">
        <v>53</v>
      </c>
      <c r="H475" s="8" t="s">
        <v>88</v>
      </c>
      <c r="I475">
        <v>63796</v>
      </c>
    </row>
    <row r="476" spans="1:9" x14ac:dyDescent="0.3">
      <c r="A476" t="s">
        <v>39</v>
      </c>
      <c r="B476" t="s">
        <v>38</v>
      </c>
      <c r="C476" t="s">
        <v>40</v>
      </c>
      <c r="D476" t="s">
        <v>74</v>
      </c>
      <c r="E476" t="s">
        <v>75</v>
      </c>
      <c r="F476" t="s">
        <v>55</v>
      </c>
      <c r="G476" s="4" t="s">
        <v>82</v>
      </c>
      <c r="H476" s="8" t="s">
        <v>84</v>
      </c>
      <c r="I476" s="1">
        <v>5374</v>
      </c>
    </row>
    <row r="477" spans="1:9" x14ac:dyDescent="0.3">
      <c r="A477" t="s">
        <v>39</v>
      </c>
      <c r="B477" t="s">
        <v>38</v>
      </c>
      <c r="C477" t="s">
        <v>40</v>
      </c>
      <c r="D477" t="s">
        <v>74</v>
      </c>
      <c r="E477" t="s">
        <v>75</v>
      </c>
      <c r="F477" t="s">
        <v>55</v>
      </c>
      <c r="G477" s="4" t="s">
        <v>83</v>
      </c>
      <c r="H477" s="8" t="s">
        <v>84</v>
      </c>
      <c r="I477" s="1">
        <v>7354</v>
      </c>
    </row>
    <row r="478" spans="1:9" x14ac:dyDescent="0.3">
      <c r="A478" t="s">
        <v>39</v>
      </c>
      <c r="B478" t="s">
        <v>38</v>
      </c>
      <c r="C478" t="s">
        <v>40</v>
      </c>
      <c r="D478" t="s">
        <v>74</v>
      </c>
      <c r="E478" t="s">
        <v>75</v>
      </c>
      <c r="F478" t="s">
        <v>55</v>
      </c>
      <c r="G478" s="4" t="s">
        <v>70</v>
      </c>
      <c r="H478" s="8" t="s">
        <v>84</v>
      </c>
      <c r="I478" s="1">
        <v>4868</v>
      </c>
    </row>
    <row r="479" spans="1:9" x14ac:dyDescent="0.3">
      <c r="A479" t="s">
        <v>39</v>
      </c>
      <c r="B479" t="s">
        <v>38</v>
      </c>
      <c r="C479" t="s">
        <v>40</v>
      </c>
      <c r="D479" t="s">
        <v>74</v>
      </c>
      <c r="E479" t="s">
        <v>75</v>
      </c>
      <c r="F479" t="s">
        <v>55</v>
      </c>
      <c r="G479" s="4" t="s">
        <v>71</v>
      </c>
      <c r="H479" s="8" t="s">
        <v>84</v>
      </c>
      <c r="I479" s="1">
        <v>14592</v>
      </c>
    </row>
    <row r="480" spans="1:9" x14ac:dyDescent="0.3">
      <c r="A480" t="s">
        <v>39</v>
      </c>
      <c r="B480" t="s">
        <v>38</v>
      </c>
      <c r="C480" t="s">
        <v>40</v>
      </c>
      <c r="D480" t="s">
        <v>74</v>
      </c>
      <c r="E480" t="s">
        <v>75</v>
      </c>
      <c r="F480" t="s">
        <v>55</v>
      </c>
      <c r="G480" s="4" t="s">
        <v>76</v>
      </c>
      <c r="H480" s="8" t="s">
        <v>84</v>
      </c>
      <c r="I480" s="1">
        <v>1618</v>
      </c>
    </row>
    <row r="481" spans="1:9" x14ac:dyDescent="0.3">
      <c r="A481" t="s">
        <v>39</v>
      </c>
      <c r="B481" t="s">
        <v>38</v>
      </c>
      <c r="C481" t="s">
        <v>40</v>
      </c>
      <c r="D481" t="s">
        <v>74</v>
      </c>
      <c r="E481" t="s">
        <v>75</v>
      </c>
      <c r="F481" t="s">
        <v>55</v>
      </c>
      <c r="G481" s="4" t="s">
        <v>53</v>
      </c>
      <c r="H481" s="8" t="s">
        <v>84</v>
      </c>
      <c r="I481" s="1">
        <v>33806</v>
      </c>
    </row>
    <row r="482" spans="1:9" x14ac:dyDescent="0.3">
      <c r="A482" t="s">
        <v>39</v>
      </c>
      <c r="B482" t="s">
        <v>38</v>
      </c>
      <c r="C482" t="s">
        <v>40</v>
      </c>
      <c r="D482" t="s">
        <v>74</v>
      </c>
      <c r="E482" t="s">
        <v>75</v>
      </c>
      <c r="F482" t="s">
        <v>54</v>
      </c>
      <c r="G482" s="4" t="s">
        <v>82</v>
      </c>
      <c r="H482" s="8" t="s">
        <v>84</v>
      </c>
      <c r="I482" s="1">
        <v>5698</v>
      </c>
    </row>
    <row r="483" spans="1:9" x14ac:dyDescent="0.3">
      <c r="A483" t="s">
        <v>39</v>
      </c>
      <c r="B483" t="s">
        <v>38</v>
      </c>
      <c r="C483" t="s">
        <v>40</v>
      </c>
      <c r="D483" t="s">
        <v>74</v>
      </c>
      <c r="E483" t="s">
        <v>75</v>
      </c>
      <c r="F483" t="s">
        <v>54</v>
      </c>
      <c r="G483" s="4" t="s">
        <v>83</v>
      </c>
      <c r="H483" s="8" t="s">
        <v>84</v>
      </c>
      <c r="I483" s="1">
        <v>7450</v>
      </c>
    </row>
    <row r="484" spans="1:9" x14ac:dyDescent="0.3">
      <c r="A484" t="s">
        <v>39</v>
      </c>
      <c r="B484" t="s">
        <v>38</v>
      </c>
      <c r="C484" t="s">
        <v>40</v>
      </c>
      <c r="D484" t="s">
        <v>74</v>
      </c>
      <c r="E484" t="s">
        <v>75</v>
      </c>
      <c r="F484" t="s">
        <v>54</v>
      </c>
      <c r="G484" s="4" t="s">
        <v>70</v>
      </c>
      <c r="H484" s="8" t="s">
        <v>84</v>
      </c>
      <c r="I484" s="1">
        <v>4812</v>
      </c>
    </row>
    <row r="485" spans="1:9" x14ac:dyDescent="0.3">
      <c r="A485" t="s">
        <v>39</v>
      </c>
      <c r="B485" t="s">
        <v>38</v>
      </c>
      <c r="C485" t="s">
        <v>40</v>
      </c>
      <c r="D485" t="s">
        <v>74</v>
      </c>
      <c r="E485" t="s">
        <v>75</v>
      </c>
      <c r="F485" t="s">
        <v>54</v>
      </c>
      <c r="G485" s="4" t="s">
        <v>71</v>
      </c>
      <c r="H485" s="8" t="s">
        <v>84</v>
      </c>
      <c r="I485" s="1">
        <v>9641</v>
      </c>
    </row>
    <row r="486" spans="1:9" x14ac:dyDescent="0.3">
      <c r="A486" t="s">
        <v>39</v>
      </c>
      <c r="B486" t="s">
        <v>38</v>
      </c>
      <c r="C486" t="s">
        <v>40</v>
      </c>
      <c r="D486" t="s">
        <v>74</v>
      </c>
      <c r="E486" t="s">
        <v>75</v>
      </c>
      <c r="F486" t="s">
        <v>54</v>
      </c>
      <c r="G486" s="4" t="s">
        <v>76</v>
      </c>
      <c r="H486" s="8" t="s">
        <v>84</v>
      </c>
      <c r="I486" s="1">
        <v>1239</v>
      </c>
    </row>
    <row r="487" spans="1:9" x14ac:dyDescent="0.3">
      <c r="A487" t="s">
        <v>39</v>
      </c>
      <c r="B487" t="s">
        <v>38</v>
      </c>
      <c r="C487" t="s">
        <v>40</v>
      </c>
      <c r="D487" t="s">
        <v>74</v>
      </c>
      <c r="E487" t="s">
        <v>75</v>
      </c>
      <c r="F487" t="s">
        <v>54</v>
      </c>
      <c r="G487" s="4" t="s">
        <v>53</v>
      </c>
      <c r="H487" s="8" t="s">
        <v>84</v>
      </c>
      <c r="I487" s="1">
        <v>28839</v>
      </c>
    </row>
    <row r="488" spans="1:9" x14ac:dyDescent="0.3">
      <c r="A488" t="s">
        <v>39</v>
      </c>
      <c r="B488" t="s">
        <v>38</v>
      </c>
      <c r="C488" t="s">
        <v>40</v>
      </c>
      <c r="D488" t="s">
        <v>74</v>
      </c>
      <c r="E488" t="s">
        <v>75</v>
      </c>
      <c r="F488" t="s">
        <v>53</v>
      </c>
      <c r="G488" s="4" t="s">
        <v>53</v>
      </c>
      <c r="H488" s="8" t="s">
        <v>84</v>
      </c>
      <c r="I488" s="1">
        <v>62645</v>
      </c>
    </row>
    <row r="489" spans="1:9" x14ac:dyDescent="0.3">
      <c r="A489" t="s">
        <v>1</v>
      </c>
      <c r="B489" t="s">
        <v>0</v>
      </c>
      <c r="C489" t="s">
        <v>2</v>
      </c>
      <c r="D489" t="s">
        <v>60</v>
      </c>
      <c r="E489" t="s">
        <v>69</v>
      </c>
      <c r="F489" t="s">
        <v>55</v>
      </c>
      <c r="G489" s="4" t="s">
        <v>81</v>
      </c>
      <c r="H489" s="8" t="s">
        <v>86</v>
      </c>
      <c r="I489" s="7">
        <v>139</v>
      </c>
    </row>
    <row r="490" spans="1:9" x14ac:dyDescent="0.3">
      <c r="A490" t="s">
        <v>1</v>
      </c>
      <c r="B490" t="s">
        <v>0</v>
      </c>
      <c r="C490" t="s">
        <v>2</v>
      </c>
      <c r="D490" t="s">
        <v>60</v>
      </c>
      <c r="E490" t="s">
        <v>69</v>
      </c>
      <c r="F490" t="s">
        <v>55</v>
      </c>
      <c r="G490" s="4" t="s">
        <v>79</v>
      </c>
      <c r="H490" s="8" t="s">
        <v>86</v>
      </c>
      <c r="I490" s="7">
        <v>163</v>
      </c>
    </row>
    <row r="491" spans="1:9" x14ac:dyDescent="0.3">
      <c r="A491" t="s">
        <v>1</v>
      </c>
      <c r="B491" t="s">
        <v>0</v>
      </c>
      <c r="C491" t="s">
        <v>2</v>
      </c>
      <c r="D491" t="s">
        <v>60</v>
      </c>
      <c r="E491" t="s">
        <v>69</v>
      </c>
      <c r="F491" t="s">
        <v>55</v>
      </c>
      <c r="G491" s="4" t="s">
        <v>80</v>
      </c>
      <c r="H491" s="8" t="s">
        <v>86</v>
      </c>
      <c r="I491" s="7">
        <v>188</v>
      </c>
    </row>
    <row r="492" spans="1:9" x14ac:dyDescent="0.3">
      <c r="A492" t="s">
        <v>1</v>
      </c>
      <c r="B492" t="s">
        <v>0</v>
      </c>
      <c r="C492" t="s">
        <v>2</v>
      </c>
      <c r="D492" t="s">
        <v>60</v>
      </c>
      <c r="E492" t="s">
        <v>69</v>
      </c>
      <c r="F492" t="s">
        <v>55</v>
      </c>
      <c r="G492" s="4" t="s">
        <v>70</v>
      </c>
      <c r="H492" s="8" t="s">
        <v>86</v>
      </c>
      <c r="I492" s="7">
        <v>188</v>
      </c>
    </row>
    <row r="493" spans="1:9" x14ac:dyDescent="0.3">
      <c r="A493" t="s">
        <v>1</v>
      </c>
      <c r="B493" t="s">
        <v>0</v>
      </c>
      <c r="C493" t="s">
        <v>2</v>
      </c>
      <c r="D493" t="s">
        <v>60</v>
      </c>
      <c r="E493" t="s">
        <v>69</v>
      </c>
      <c r="F493" t="s">
        <v>55</v>
      </c>
      <c r="G493" s="4" t="s">
        <v>71</v>
      </c>
      <c r="H493" s="8" t="s">
        <v>86</v>
      </c>
      <c r="I493" s="7">
        <v>343</v>
      </c>
    </row>
    <row r="494" spans="1:9" x14ac:dyDescent="0.3">
      <c r="A494" t="s">
        <v>1</v>
      </c>
      <c r="B494" t="s">
        <v>0</v>
      </c>
      <c r="C494" t="s">
        <v>2</v>
      </c>
      <c r="D494" t="s">
        <v>60</v>
      </c>
      <c r="E494" t="s">
        <v>69</v>
      </c>
      <c r="F494" t="s">
        <v>55</v>
      </c>
      <c r="G494" s="4" t="s">
        <v>76</v>
      </c>
      <c r="H494" s="8" t="s">
        <v>86</v>
      </c>
      <c r="I494" s="7">
        <v>130</v>
      </c>
    </row>
    <row r="495" spans="1:9" x14ac:dyDescent="0.3">
      <c r="A495" t="s">
        <v>1</v>
      </c>
      <c r="B495" t="s">
        <v>0</v>
      </c>
      <c r="C495" t="s">
        <v>2</v>
      </c>
      <c r="D495" t="s">
        <v>60</v>
      </c>
      <c r="E495" t="s">
        <v>69</v>
      </c>
      <c r="F495" t="s">
        <v>54</v>
      </c>
      <c r="G495" s="4" t="s">
        <v>81</v>
      </c>
      <c r="H495" s="8" t="s">
        <v>86</v>
      </c>
      <c r="I495" s="7">
        <v>135</v>
      </c>
    </row>
    <row r="496" spans="1:9" x14ac:dyDescent="0.3">
      <c r="A496" t="s">
        <v>1</v>
      </c>
      <c r="B496" t="s">
        <v>0</v>
      </c>
      <c r="C496" t="s">
        <v>2</v>
      </c>
      <c r="D496" t="s">
        <v>60</v>
      </c>
      <c r="E496" t="s">
        <v>69</v>
      </c>
      <c r="F496" t="s">
        <v>54</v>
      </c>
      <c r="G496" s="4" t="s">
        <v>79</v>
      </c>
      <c r="H496" s="8" t="s">
        <v>86</v>
      </c>
      <c r="I496" s="7">
        <v>175</v>
      </c>
    </row>
    <row r="497" spans="1:9" x14ac:dyDescent="0.3">
      <c r="A497" t="s">
        <v>1</v>
      </c>
      <c r="B497" t="s">
        <v>0</v>
      </c>
      <c r="C497" t="s">
        <v>2</v>
      </c>
      <c r="D497" t="s">
        <v>60</v>
      </c>
      <c r="E497" t="s">
        <v>69</v>
      </c>
      <c r="F497" t="s">
        <v>54</v>
      </c>
      <c r="G497" s="4" t="s">
        <v>80</v>
      </c>
      <c r="H497" s="8" t="s">
        <v>86</v>
      </c>
      <c r="I497" s="7">
        <v>188</v>
      </c>
    </row>
    <row r="498" spans="1:9" x14ac:dyDescent="0.3">
      <c r="A498" t="s">
        <v>1</v>
      </c>
      <c r="B498" t="s">
        <v>0</v>
      </c>
      <c r="C498" t="s">
        <v>2</v>
      </c>
      <c r="D498" t="s">
        <v>60</v>
      </c>
      <c r="E498" t="s">
        <v>69</v>
      </c>
      <c r="F498" t="s">
        <v>54</v>
      </c>
      <c r="G498" s="4" t="s">
        <v>70</v>
      </c>
      <c r="H498" s="8" t="s">
        <v>86</v>
      </c>
      <c r="I498" s="7">
        <v>188</v>
      </c>
    </row>
    <row r="499" spans="1:9" x14ac:dyDescent="0.3">
      <c r="A499" t="s">
        <v>1</v>
      </c>
      <c r="B499" t="s">
        <v>0</v>
      </c>
      <c r="C499" t="s">
        <v>2</v>
      </c>
      <c r="D499" t="s">
        <v>60</v>
      </c>
      <c r="E499" t="s">
        <v>69</v>
      </c>
      <c r="F499" t="s">
        <v>54</v>
      </c>
      <c r="G499" s="4" t="s">
        <v>71</v>
      </c>
      <c r="H499" s="8" t="s">
        <v>86</v>
      </c>
      <c r="I499" s="7">
        <v>307</v>
      </c>
    </row>
    <row r="500" spans="1:9" x14ac:dyDescent="0.3">
      <c r="A500" t="s">
        <v>1</v>
      </c>
      <c r="B500" t="s">
        <v>0</v>
      </c>
      <c r="C500" t="s">
        <v>2</v>
      </c>
      <c r="D500" t="s">
        <v>60</v>
      </c>
      <c r="E500" t="s">
        <v>69</v>
      </c>
      <c r="F500" t="s">
        <v>54</v>
      </c>
      <c r="G500" s="4" t="s">
        <v>76</v>
      </c>
      <c r="H500" s="8" t="s">
        <v>86</v>
      </c>
      <c r="I500" s="7">
        <v>94</v>
      </c>
    </row>
    <row r="501" spans="1:9" x14ac:dyDescent="0.3">
      <c r="A501" t="s">
        <v>1</v>
      </c>
      <c r="B501" t="s">
        <v>0</v>
      </c>
      <c r="C501" t="s">
        <v>2</v>
      </c>
      <c r="D501" t="s">
        <v>60</v>
      </c>
      <c r="E501" t="s">
        <v>69</v>
      </c>
      <c r="F501" t="s">
        <v>53</v>
      </c>
      <c r="G501" s="4" t="s">
        <v>53</v>
      </c>
      <c r="H501" s="8" t="s">
        <v>86</v>
      </c>
      <c r="I501">
        <v>2238</v>
      </c>
    </row>
    <row r="502" spans="1:9" x14ac:dyDescent="0.3">
      <c r="A502" t="s">
        <v>46</v>
      </c>
      <c r="B502" t="s">
        <v>45</v>
      </c>
      <c r="C502" t="s">
        <v>2</v>
      </c>
      <c r="D502" t="s">
        <v>60</v>
      </c>
      <c r="E502" t="s">
        <v>69</v>
      </c>
      <c r="F502" t="s">
        <v>55</v>
      </c>
      <c r="G502" s="4" t="s">
        <v>81</v>
      </c>
      <c r="H502" s="8" t="s">
        <v>86</v>
      </c>
      <c r="I502" s="7">
        <v>946</v>
      </c>
    </row>
    <row r="503" spans="1:9" x14ac:dyDescent="0.3">
      <c r="A503" t="s">
        <v>46</v>
      </c>
      <c r="B503" t="s">
        <v>45</v>
      </c>
      <c r="C503" t="s">
        <v>2</v>
      </c>
      <c r="D503" t="s">
        <v>60</v>
      </c>
      <c r="E503" t="s">
        <v>69</v>
      </c>
      <c r="F503" t="s">
        <v>55</v>
      </c>
      <c r="G503" s="4" t="s">
        <v>79</v>
      </c>
      <c r="H503" s="8" t="s">
        <v>86</v>
      </c>
      <c r="I503" s="7">
        <v>1096</v>
      </c>
    </row>
    <row r="504" spans="1:9" x14ac:dyDescent="0.3">
      <c r="A504" t="s">
        <v>46</v>
      </c>
      <c r="B504" t="s">
        <v>45</v>
      </c>
      <c r="C504" t="s">
        <v>2</v>
      </c>
      <c r="D504" t="s">
        <v>60</v>
      </c>
      <c r="E504" t="s">
        <v>69</v>
      </c>
      <c r="F504" t="s">
        <v>55</v>
      </c>
      <c r="G504" s="4" t="s">
        <v>80</v>
      </c>
      <c r="H504" s="8" t="s">
        <v>86</v>
      </c>
      <c r="I504" s="7">
        <v>1269</v>
      </c>
    </row>
    <row r="505" spans="1:9" x14ac:dyDescent="0.3">
      <c r="A505" t="s">
        <v>46</v>
      </c>
      <c r="B505" t="s">
        <v>45</v>
      </c>
      <c r="C505" t="s">
        <v>2</v>
      </c>
      <c r="D505" t="s">
        <v>60</v>
      </c>
      <c r="E505" t="s">
        <v>69</v>
      </c>
      <c r="F505" t="s">
        <v>55</v>
      </c>
      <c r="G505" s="4" t="s">
        <v>70</v>
      </c>
      <c r="H505" s="8" t="s">
        <v>86</v>
      </c>
      <c r="I505" s="7">
        <v>1269</v>
      </c>
    </row>
    <row r="506" spans="1:9" x14ac:dyDescent="0.3">
      <c r="A506" t="s">
        <v>46</v>
      </c>
      <c r="B506" t="s">
        <v>45</v>
      </c>
      <c r="C506" t="s">
        <v>2</v>
      </c>
      <c r="D506" t="s">
        <v>60</v>
      </c>
      <c r="E506" t="s">
        <v>69</v>
      </c>
      <c r="F506" t="s">
        <v>55</v>
      </c>
      <c r="G506" s="4" t="s">
        <v>71</v>
      </c>
      <c r="H506" s="8" t="s">
        <v>86</v>
      </c>
      <c r="I506" s="7">
        <v>2321</v>
      </c>
    </row>
    <row r="507" spans="1:9" x14ac:dyDescent="0.3">
      <c r="A507" t="s">
        <v>46</v>
      </c>
      <c r="B507" t="s">
        <v>45</v>
      </c>
      <c r="C507" t="s">
        <v>2</v>
      </c>
      <c r="D507" t="s">
        <v>60</v>
      </c>
      <c r="E507" t="s">
        <v>69</v>
      </c>
      <c r="F507" t="s">
        <v>55</v>
      </c>
      <c r="G507" s="4" t="s">
        <v>76</v>
      </c>
      <c r="H507" s="8" t="s">
        <v>86</v>
      </c>
      <c r="I507" s="7">
        <v>879</v>
      </c>
    </row>
    <row r="508" spans="1:9" x14ac:dyDescent="0.3">
      <c r="A508" t="s">
        <v>46</v>
      </c>
      <c r="B508" t="s">
        <v>45</v>
      </c>
      <c r="C508" t="s">
        <v>2</v>
      </c>
      <c r="D508" t="s">
        <v>60</v>
      </c>
      <c r="E508" t="s">
        <v>69</v>
      </c>
      <c r="F508" t="s">
        <v>54</v>
      </c>
      <c r="G508" s="4" t="s">
        <v>81</v>
      </c>
      <c r="H508" s="8" t="s">
        <v>86</v>
      </c>
      <c r="I508" s="7">
        <v>902</v>
      </c>
    </row>
    <row r="509" spans="1:9" x14ac:dyDescent="0.3">
      <c r="A509" t="s">
        <v>46</v>
      </c>
      <c r="B509" t="s">
        <v>45</v>
      </c>
      <c r="C509" t="s">
        <v>2</v>
      </c>
      <c r="D509" t="s">
        <v>60</v>
      </c>
      <c r="E509" t="s">
        <v>69</v>
      </c>
      <c r="F509" t="s">
        <v>54</v>
      </c>
      <c r="G509" s="4" t="s">
        <v>79</v>
      </c>
      <c r="H509" s="8" t="s">
        <v>86</v>
      </c>
      <c r="I509" s="7">
        <v>1182</v>
      </c>
    </row>
    <row r="510" spans="1:9" x14ac:dyDescent="0.3">
      <c r="A510" t="s">
        <v>46</v>
      </c>
      <c r="B510" t="s">
        <v>45</v>
      </c>
      <c r="C510" t="s">
        <v>2</v>
      </c>
      <c r="D510" t="s">
        <v>60</v>
      </c>
      <c r="E510" t="s">
        <v>69</v>
      </c>
      <c r="F510" t="s">
        <v>54</v>
      </c>
      <c r="G510" s="4" t="s">
        <v>80</v>
      </c>
      <c r="H510" s="8" t="s">
        <v>86</v>
      </c>
      <c r="I510" s="7">
        <v>1269</v>
      </c>
    </row>
    <row r="511" spans="1:9" x14ac:dyDescent="0.3">
      <c r="A511" t="s">
        <v>46</v>
      </c>
      <c r="B511" t="s">
        <v>45</v>
      </c>
      <c r="C511" t="s">
        <v>2</v>
      </c>
      <c r="D511" t="s">
        <v>60</v>
      </c>
      <c r="E511" t="s">
        <v>69</v>
      </c>
      <c r="F511" t="s">
        <v>54</v>
      </c>
      <c r="G511" s="4" t="s">
        <v>70</v>
      </c>
      <c r="H511" s="8" t="s">
        <v>86</v>
      </c>
      <c r="I511" s="7">
        <v>1269</v>
      </c>
    </row>
    <row r="512" spans="1:9" x14ac:dyDescent="0.3">
      <c r="A512" t="s">
        <v>46</v>
      </c>
      <c r="B512" t="s">
        <v>45</v>
      </c>
      <c r="C512" t="s">
        <v>2</v>
      </c>
      <c r="D512" t="s">
        <v>60</v>
      </c>
      <c r="E512" t="s">
        <v>69</v>
      </c>
      <c r="F512" t="s">
        <v>54</v>
      </c>
      <c r="G512" s="4" t="s">
        <v>71</v>
      </c>
      <c r="H512" s="8" t="s">
        <v>86</v>
      </c>
      <c r="I512" s="7">
        <v>2062</v>
      </c>
    </row>
    <row r="513" spans="1:9" x14ac:dyDescent="0.3">
      <c r="A513" t="s">
        <v>46</v>
      </c>
      <c r="B513" t="s">
        <v>45</v>
      </c>
      <c r="C513" t="s">
        <v>2</v>
      </c>
      <c r="D513" t="s">
        <v>60</v>
      </c>
      <c r="E513" t="s">
        <v>69</v>
      </c>
      <c r="F513" t="s">
        <v>54</v>
      </c>
      <c r="G513" s="4" t="s">
        <v>76</v>
      </c>
      <c r="H513" s="8" t="s">
        <v>86</v>
      </c>
      <c r="I513" s="7">
        <v>645</v>
      </c>
    </row>
    <row r="514" spans="1:9" x14ac:dyDescent="0.3">
      <c r="A514" t="s">
        <v>46</v>
      </c>
      <c r="B514" t="s">
        <v>45</v>
      </c>
      <c r="C514" t="s">
        <v>2</v>
      </c>
      <c r="D514" t="s">
        <v>60</v>
      </c>
      <c r="E514" t="s">
        <v>69</v>
      </c>
      <c r="F514" t="s">
        <v>53</v>
      </c>
      <c r="G514" s="4" t="s">
        <v>53</v>
      </c>
      <c r="H514" s="8" t="s">
        <v>86</v>
      </c>
      <c r="I514">
        <v>15109</v>
      </c>
    </row>
    <row r="515" spans="1:9" x14ac:dyDescent="0.3">
      <c r="A515" t="s">
        <v>44</v>
      </c>
      <c r="B515" t="s">
        <v>43</v>
      </c>
      <c r="C515" t="s">
        <v>2</v>
      </c>
      <c r="D515" t="s">
        <v>60</v>
      </c>
      <c r="E515" t="s">
        <v>69</v>
      </c>
      <c r="F515" t="s">
        <v>55</v>
      </c>
      <c r="G515" s="4" t="s">
        <v>81</v>
      </c>
      <c r="H515" s="8" t="s">
        <v>86</v>
      </c>
      <c r="I515" s="7">
        <v>818</v>
      </c>
    </row>
    <row r="516" spans="1:9" x14ac:dyDescent="0.3">
      <c r="A516" t="s">
        <v>44</v>
      </c>
      <c r="B516" t="s">
        <v>43</v>
      </c>
      <c r="C516" t="s">
        <v>2</v>
      </c>
      <c r="D516" t="s">
        <v>60</v>
      </c>
      <c r="E516" t="s">
        <v>69</v>
      </c>
      <c r="F516" t="s">
        <v>55</v>
      </c>
      <c r="G516" s="4" t="s">
        <v>79</v>
      </c>
      <c r="H516" s="8" t="s">
        <v>86</v>
      </c>
      <c r="I516" s="7">
        <v>947</v>
      </c>
    </row>
    <row r="517" spans="1:9" x14ac:dyDescent="0.3">
      <c r="A517" t="s">
        <v>44</v>
      </c>
      <c r="B517" t="s">
        <v>43</v>
      </c>
      <c r="C517" t="s">
        <v>2</v>
      </c>
      <c r="D517" t="s">
        <v>60</v>
      </c>
      <c r="E517" t="s">
        <v>69</v>
      </c>
      <c r="F517" t="s">
        <v>55</v>
      </c>
      <c r="G517" s="4" t="s">
        <v>80</v>
      </c>
      <c r="H517" s="8" t="s">
        <v>86</v>
      </c>
      <c r="I517" s="7">
        <v>1097</v>
      </c>
    </row>
    <row r="518" spans="1:9" x14ac:dyDescent="0.3">
      <c r="A518" t="s">
        <v>44</v>
      </c>
      <c r="B518" t="s">
        <v>43</v>
      </c>
      <c r="C518" t="s">
        <v>2</v>
      </c>
      <c r="D518" t="s">
        <v>60</v>
      </c>
      <c r="E518" t="s">
        <v>69</v>
      </c>
      <c r="F518" t="s">
        <v>55</v>
      </c>
      <c r="G518" s="4" t="s">
        <v>70</v>
      </c>
      <c r="H518" s="8" t="s">
        <v>86</v>
      </c>
      <c r="I518" s="7">
        <v>1097</v>
      </c>
    </row>
    <row r="519" spans="1:9" x14ac:dyDescent="0.3">
      <c r="A519" t="s">
        <v>44</v>
      </c>
      <c r="B519" t="s">
        <v>43</v>
      </c>
      <c r="C519" t="s">
        <v>2</v>
      </c>
      <c r="D519" t="s">
        <v>60</v>
      </c>
      <c r="E519" t="s">
        <v>69</v>
      </c>
      <c r="F519" t="s">
        <v>55</v>
      </c>
      <c r="G519" s="4" t="s">
        <v>71</v>
      </c>
      <c r="H519" s="8" t="s">
        <v>86</v>
      </c>
      <c r="I519" s="7">
        <v>2007</v>
      </c>
    </row>
    <row r="520" spans="1:9" x14ac:dyDescent="0.3">
      <c r="A520" t="s">
        <v>44</v>
      </c>
      <c r="B520" t="s">
        <v>43</v>
      </c>
      <c r="C520" t="s">
        <v>2</v>
      </c>
      <c r="D520" t="s">
        <v>60</v>
      </c>
      <c r="E520" t="s">
        <v>69</v>
      </c>
      <c r="F520" t="s">
        <v>55</v>
      </c>
      <c r="G520" s="4" t="s">
        <v>76</v>
      </c>
      <c r="H520" s="8" t="s">
        <v>86</v>
      </c>
      <c r="I520" s="7">
        <v>770</v>
      </c>
    </row>
    <row r="521" spans="1:9" x14ac:dyDescent="0.3">
      <c r="A521" t="s">
        <v>44</v>
      </c>
      <c r="B521" t="s">
        <v>43</v>
      </c>
      <c r="C521" t="s">
        <v>2</v>
      </c>
      <c r="D521" t="s">
        <v>60</v>
      </c>
      <c r="E521" t="s">
        <v>69</v>
      </c>
      <c r="F521" t="s">
        <v>54</v>
      </c>
      <c r="G521" s="4" t="s">
        <v>81</v>
      </c>
      <c r="H521" s="8" t="s">
        <v>86</v>
      </c>
      <c r="I521" s="7">
        <v>781</v>
      </c>
    </row>
    <row r="522" spans="1:9" x14ac:dyDescent="0.3">
      <c r="A522" t="s">
        <v>44</v>
      </c>
      <c r="B522" t="s">
        <v>43</v>
      </c>
      <c r="C522" t="s">
        <v>2</v>
      </c>
      <c r="D522" t="s">
        <v>60</v>
      </c>
      <c r="E522" t="s">
        <v>69</v>
      </c>
      <c r="F522" t="s">
        <v>54</v>
      </c>
      <c r="G522" s="4" t="s">
        <v>79</v>
      </c>
      <c r="H522" s="8" t="s">
        <v>86</v>
      </c>
      <c r="I522" s="7">
        <v>1022</v>
      </c>
    </row>
    <row r="523" spans="1:9" x14ac:dyDescent="0.3">
      <c r="A523" t="s">
        <v>44</v>
      </c>
      <c r="B523" t="s">
        <v>43</v>
      </c>
      <c r="C523" t="s">
        <v>2</v>
      </c>
      <c r="D523" t="s">
        <v>60</v>
      </c>
      <c r="E523" t="s">
        <v>69</v>
      </c>
      <c r="F523" t="s">
        <v>54</v>
      </c>
      <c r="G523" s="4" t="s">
        <v>80</v>
      </c>
      <c r="H523" s="8" t="s">
        <v>86</v>
      </c>
      <c r="I523" s="7">
        <v>1097</v>
      </c>
    </row>
    <row r="524" spans="1:9" x14ac:dyDescent="0.3">
      <c r="A524" t="s">
        <v>44</v>
      </c>
      <c r="B524" t="s">
        <v>43</v>
      </c>
      <c r="C524" t="s">
        <v>2</v>
      </c>
      <c r="D524" t="s">
        <v>60</v>
      </c>
      <c r="E524" t="s">
        <v>69</v>
      </c>
      <c r="F524" t="s">
        <v>54</v>
      </c>
      <c r="G524" s="4" t="s">
        <v>70</v>
      </c>
      <c r="H524" s="8" t="s">
        <v>86</v>
      </c>
      <c r="I524" s="7">
        <v>1097</v>
      </c>
    </row>
    <row r="525" spans="1:9" x14ac:dyDescent="0.3">
      <c r="A525" t="s">
        <v>44</v>
      </c>
      <c r="B525" t="s">
        <v>43</v>
      </c>
      <c r="C525" t="s">
        <v>2</v>
      </c>
      <c r="D525" t="s">
        <v>60</v>
      </c>
      <c r="E525" t="s">
        <v>69</v>
      </c>
      <c r="F525" t="s">
        <v>54</v>
      </c>
      <c r="G525" s="4" t="s">
        <v>71</v>
      </c>
      <c r="H525" s="8" t="s">
        <v>86</v>
      </c>
      <c r="I525" s="7">
        <v>1786</v>
      </c>
    </row>
    <row r="526" spans="1:9" x14ac:dyDescent="0.3">
      <c r="A526" t="s">
        <v>44</v>
      </c>
      <c r="B526" t="s">
        <v>43</v>
      </c>
      <c r="C526" t="s">
        <v>2</v>
      </c>
      <c r="D526" t="s">
        <v>60</v>
      </c>
      <c r="E526" t="s">
        <v>69</v>
      </c>
      <c r="F526" t="s">
        <v>54</v>
      </c>
      <c r="G526" s="4" t="s">
        <v>76</v>
      </c>
      <c r="H526" s="8" t="s">
        <v>86</v>
      </c>
      <c r="I526" s="7">
        <v>556</v>
      </c>
    </row>
    <row r="527" spans="1:9" x14ac:dyDescent="0.3">
      <c r="A527" t="s">
        <v>44</v>
      </c>
      <c r="B527" t="s">
        <v>43</v>
      </c>
      <c r="C527" t="s">
        <v>2</v>
      </c>
      <c r="D527" t="s">
        <v>60</v>
      </c>
      <c r="E527" t="s">
        <v>69</v>
      </c>
      <c r="F527" t="s">
        <v>53</v>
      </c>
      <c r="G527" s="4" t="s">
        <v>53</v>
      </c>
      <c r="H527" s="8" t="s">
        <v>86</v>
      </c>
      <c r="I527">
        <v>13075</v>
      </c>
    </row>
    <row r="528" spans="1:9" x14ac:dyDescent="0.3">
      <c r="A528" t="s">
        <v>3</v>
      </c>
      <c r="B528" t="s">
        <v>47</v>
      </c>
      <c r="C528" t="s">
        <v>4</v>
      </c>
      <c r="D528" t="s">
        <v>60</v>
      </c>
      <c r="E528" t="s">
        <v>69</v>
      </c>
      <c r="F528" t="s">
        <v>55</v>
      </c>
      <c r="G528" s="4" t="s">
        <v>81</v>
      </c>
      <c r="H528" s="8" t="s">
        <v>85</v>
      </c>
      <c r="I528">
        <v>40</v>
      </c>
    </row>
    <row r="529" spans="1:9" x14ac:dyDescent="0.3">
      <c r="A529" t="s">
        <v>3</v>
      </c>
      <c r="B529" t="s">
        <v>47</v>
      </c>
      <c r="C529" t="s">
        <v>4</v>
      </c>
      <c r="D529" t="s">
        <v>60</v>
      </c>
      <c r="E529" t="s">
        <v>69</v>
      </c>
      <c r="F529" t="s">
        <v>55</v>
      </c>
      <c r="G529" s="4" t="s">
        <v>79</v>
      </c>
      <c r="H529" s="8" t="s">
        <v>85</v>
      </c>
      <c r="I529">
        <v>64</v>
      </c>
    </row>
    <row r="530" spans="1:9" x14ac:dyDescent="0.3">
      <c r="A530" t="s">
        <v>3</v>
      </c>
      <c r="B530" t="s">
        <v>47</v>
      </c>
      <c r="C530" t="s">
        <v>4</v>
      </c>
      <c r="D530" t="s">
        <v>60</v>
      </c>
      <c r="E530" t="s">
        <v>69</v>
      </c>
      <c r="F530" t="s">
        <v>55</v>
      </c>
      <c r="G530" s="4" t="s">
        <v>80</v>
      </c>
      <c r="H530" s="8" t="s">
        <v>85</v>
      </c>
      <c r="I530">
        <v>83</v>
      </c>
    </row>
    <row r="531" spans="1:9" x14ac:dyDescent="0.3">
      <c r="A531" t="s">
        <v>3</v>
      </c>
      <c r="B531" t="s">
        <v>47</v>
      </c>
      <c r="C531" t="s">
        <v>4</v>
      </c>
      <c r="D531" t="s">
        <v>60</v>
      </c>
      <c r="E531" t="s">
        <v>69</v>
      </c>
      <c r="F531" t="s">
        <v>55</v>
      </c>
      <c r="G531" s="4" t="s">
        <v>70</v>
      </c>
      <c r="H531" s="8" t="s">
        <v>85</v>
      </c>
      <c r="I531">
        <v>63</v>
      </c>
    </row>
    <row r="532" spans="1:9" x14ac:dyDescent="0.3">
      <c r="A532" t="s">
        <v>3</v>
      </c>
      <c r="B532" t="s">
        <v>47</v>
      </c>
      <c r="C532" t="s">
        <v>4</v>
      </c>
      <c r="D532" t="s">
        <v>60</v>
      </c>
      <c r="E532" t="s">
        <v>69</v>
      </c>
      <c r="F532" t="s">
        <v>55</v>
      </c>
      <c r="G532" s="4" t="s">
        <v>71</v>
      </c>
      <c r="H532" s="8" t="s">
        <v>85</v>
      </c>
      <c r="I532">
        <v>129</v>
      </c>
    </row>
    <row r="533" spans="1:9" x14ac:dyDescent="0.3">
      <c r="A533" t="s">
        <v>3</v>
      </c>
      <c r="B533" t="s">
        <v>47</v>
      </c>
      <c r="C533" t="s">
        <v>4</v>
      </c>
      <c r="D533" t="s">
        <v>60</v>
      </c>
      <c r="E533" t="s">
        <v>69</v>
      </c>
      <c r="F533" t="s">
        <v>55</v>
      </c>
      <c r="G533" s="4" t="s">
        <v>76</v>
      </c>
      <c r="H533" s="8" t="s">
        <v>85</v>
      </c>
      <c r="I533">
        <v>17</v>
      </c>
    </row>
    <row r="534" spans="1:9" x14ac:dyDescent="0.3">
      <c r="A534" t="s">
        <v>3</v>
      </c>
      <c r="B534" t="s">
        <v>47</v>
      </c>
      <c r="C534" t="s">
        <v>4</v>
      </c>
      <c r="D534" t="s">
        <v>60</v>
      </c>
      <c r="E534" t="s">
        <v>69</v>
      </c>
      <c r="F534" t="s">
        <v>54</v>
      </c>
      <c r="G534" s="4" t="s">
        <v>81</v>
      </c>
      <c r="H534" s="8" t="s">
        <v>85</v>
      </c>
      <c r="I534">
        <v>39</v>
      </c>
    </row>
    <row r="535" spans="1:9" x14ac:dyDescent="0.3">
      <c r="A535" t="s">
        <v>3</v>
      </c>
      <c r="B535" t="s">
        <v>47</v>
      </c>
      <c r="C535" t="s">
        <v>4</v>
      </c>
      <c r="D535" t="s">
        <v>60</v>
      </c>
      <c r="E535" t="s">
        <v>69</v>
      </c>
      <c r="F535" t="s">
        <v>54</v>
      </c>
      <c r="G535" s="4" t="s">
        <v>79</v>
      </c>
      <c r="H535" s="8" t="s">
        <v>85</v>
      </c>
      <c r="I535">
        <v>54</v>
      </c>
    </row>
    <row r="536" spans="1:9" x14ac:dyDescent="0.3">
      <c r="A536" t="s">
        <v>3</v>
      </c>
      <c r="B536" t="s">
        <v>47</v>
      </c>
      <c r="C536" t="s">
        <v>4</v>
      </c>
      <c r="D536" t="s">
        <v>60</v>
      </c>
      <c r="E536" t="s">
        <v>69</v>
      </c>
      <c r="F536" t="s">
        <v>54</v>
      </c>
      <c r="G536" s="4" t="s">
        <v>80</v>
      </c>
      <c r="H536" s="8" t="s">
        <v>85</v>
      </c>
      <c r="I536">
        <v>87</v>
      </c>
    </row>
    <row r="537" spans="1:9" x14ac:dyDescent="0.3">
      <c r="A537" t="s">
        <v>3</v>
      </c>
      <c r="B537" t="s">
        <v>47</v>
      </c>
      <c r="C537" t="s">
        <v>4</v>
      </c>
      <c r="D537" t="s">
        <v>60</v>
      </c>
      <c r="E537" t="s">
        <v>69</v>
      </c>
      <c r="F537" t="s">
        <v>54</v>
      </c>
      <c r="G537" s="4" t="s">
        <v>70</v>
      </c>
      <c r="H537" s="8" t="s">
        <v>85</v>
      </c>
      <c r="I537">
        <v>54</v>
      </c>
    </row>
    <row r="538" spans="1:9" x14ac:dyDescent="0.3">
      <c r="A538" t="s">
        <v>3</v>
      </c>
      <c r="B538" t="s">
        <v>47</v>
      </c>
      <c r="C538" t="s">
        <v>4</v>
      </c>
      <c r="D538" t="s">
        <v>60</v>
      </c>
      <c r="E538" t="s">
        <v>69</v>
      </c>
      <c r="F538" t="s">
        <v>54</v>
      </c>
      <c r="G538" s="4" t="s">
        <v>71</v>
      </c>
      <c r="H538" s="8" t="s">
        <v>85</v>
      </c>
      <c r="I538">
        <v>111</v>
      </c>
    </row>
    <row r="539" spans="1:9" x14ac:dyDescent="0.3">
      <c r="A539" t="s">
        <v>3</v>
      </c>
      <c r="B539" t="s">
        <v>47</v>
      </c>
      <c r="C539" t="s">
        <v>4</v>
      </c>
      <c r="D539" t="s">
        <v>60</v>
      </c>
      <c r="E539" t="s">
        <v>69</v>
      </c>
      <c r="F539" t="s">
        <v>54</v>
      </c>
      <c r="G539" s="4" t="s">
        <v>76</v>
      </c>
      <c r="H539" s="8" t="s">
        <v>85</v>
      </c>
      <c r="I539">
        <v>18</v>
      </c>
    </row>
    <row r="540" spans="1:9" x14ac:dyDescent="0.3">
      <c r="A540" t="s">
        <v>3</v>
      </c>
      <c r="B540" t="s">
        <v>47</v>
      </c>
      <c r="C540" t="s">
        <v>4</v>
      </c>
      <c r="D540" t="s">
        <v>60</v>
      </c>
      <c r="E540" t="s">
        <v>69</v>
      </c>
      <c r="F540" t="s">
        <v>53</v>
      </c>
      <c r="G540" s="4" t="s">
        <v>53</v>
      </c>
      <c r="H540" s="8" t="s">
        <v>85</v>
      </c>
      <c r="I540">
        <v>759</v>
      </c>
    </row>
    <row r="541" spans="1:9" x14ac:dyDescent="0.3">
      <c r="A541" t="s">
        <v>6</v>
      </c>
      <c r="B541" t="s">
        <v>5</v>
      </c>
      <c r="C541" t="s">
        <v>4</v>
      </c>
      <c r="D541" t="s">
        <v>60</v>
      </c>
      <c r="E541" t="s">
        <v>69</v>
      </c>
      <c r="F541" t="s">
        <v>55</v>
      </c>
      <c r="G541" s="4" t="s">
        <v>81</v>
      </c>
      <c r="H541" s="8" t="s">
        <v>85</v>
      </c>
      <c r="I541">
        <v>37</v>
      </c>
    </row>
    <row r="542" spans="1:9" x14ac:dyDescent="0.3">
      <c r="A542" t="s">
        <v>6</v>
      </c>
      <c r="B542" t="s">
        <v>5</v>
      </c>
      <c r="C542" t="s">
        <v>4</v>
      </c>
      <c r="D542" t="s">
        <v>60</v>
      </c>
      <c r="E542" t="s">
        <v>69</v>
      </c>
      <c r="F542" t="s">
        <v>55</v>
      </c>
      <c r="G542" s="4" t="s">
        <v>79</v>
      </c>
      <c r="H542" s="8" t="s">
        <v>85</v>
      </c>
      <c r="I542">
        <v>58</v>
      </c>
    </row>
    <row r="543" spans="1:9" x14ac:dyDescent="0.3">
      <c r="A543" t="s">
        <v>6</v>
      </c>
      <c r="B543" t="s">
        <v>5</v>
      </c>
      <c r="C543" t="s">
        <v>4</v>
      </c>
      <c r="D543" t="s">
        <v>60</v>
      </c>
      <c r="E543" t="s">
        <v>69</v>
      </c>
      <c r="F543" t="s">
        <v>55</v>
      </c>
      <c r="G543" s="4" t="s">
        <v>80</v>
      </c>
      <c r="H543" s="8" t="s">
        <v>85</v>
      </c>
      <c r="I543">
        <v>76</v>
      </c>
    </row>
    <row r="544" spans="1:9" x14ac:dyDescent="0.3">
      <c r="A544" t="s">
        <v>6</v>
      </c>
      <c r="B544" t="s">
        <v>5</v>
      </c>
      <c r="C544" t="s">
        <v>4</v>
      </c>
      <c r="D544" t="s">
        <v>60</v>
      </c>
      <c r="E544" t="s">
        <v>69</v>
      </c>
      <c r="F544" t="s">
        <v>55</v>
      </c>
      <c r="G544" s="4" t="s">
        <v>70</v>
      </c>
      <c r="H544" s="8" t="s">
        <v>85</v>
      </c>
      <c r="I544">
        <v>57</v>
      </c>
    </row>
    <row r="545" spans="1:9" x14ac:dyDescent="0.3">
      <c r="A545" t="s">
        <v>6</v>
      </c>
      <c r="B545" t="s">
        <v>5</v>
      </c>
      <c r="C545" t="s">
        <v>4</v>
      </c>
      <c r="D545" t="s">
        <v>60</v>
      </c>
      <c r="E545" t="s">
        <v>69</v>
      </c>
      <c r="F545" t="s">
        <v>55</v>
      </c>
      <c r="G545" s="4" t="s">
        <v>71</v>
      </c>
      <c r="H545" s="8" t="s">
        <v>85</v>
      </c>
      <c r="I545">
        <v>117</v>
      </c>
    </row>
    <row r="546" spans="1:9" x14ac:dyDescent="0.3">
      <c r="A546" t="s">
        <v>6</v>
      </c>
      <c r="B546" t="s">
        <v>5</v>
      </c>
      <c r="C546" t="s">
        <v>4</v>
      </c>
      <c r="D546" t="s">
        <v>60</v>
      </c>
      <c r="E546" t="s">
        <v>69</v>
      </c>
      <c r="F546" t="s">
        <v>55</v>
      </c>
      <c r="G546" s="4" t="s">
        <v>76</v>
      </c>
      <c r="H546" s="8" t="s">
        <v>85</v>
      </c>
      <c r="I546">
        <v>16</v>
      </c>
    </row>
    <row r="547" spans="1:9" x14ac:dyDescent="0.3">
      <c r="A547" t="s">
        <v>6</v>
      </c>
      <c r="B547" t="s">
        <v>5</v>
      </c>
      <c r="C547" t="s">
        <v>4</v>
      </c>
      <c r="D547" t="s">
        <v>60</v>
      </c>
      <c r="E547" t="s">
        <v>69</v>
      </c>
      <c r="F547" t="s">
        <v>54</v>
      </c>
      <c r="G547" s="4" t="s">
        <v>81</v>
      </c>
      <c r="H547" s="8" t="s">
        <v>85</v>
      </c>
      <c r="I547">
        <v>36</v>
      </c>
    </row>
    <row r="548" spans="1:9" x14ac:dyDescent="0.3">
      <c r="A548" t="s">
        <v>6</v>
      </c>
      <c r="B548" t="s">
        <v>5</v>
      </c>
      <c r="C548" t="s">
        <v>4</v>
      </c>
      <c r="D548" t="s">
        <v>60</v>
      </c>
      <c r="E548" t="s">
        <v>69</v>
      </c>
      <c r="F548" t="s">
        <v>54</v>
      </c>
      <c r="G548" s="4" t="s">
        <v>79</v>
      </c>
      <c r="H548" s="8" t="s">
        <v>85</v>
      </c>
      <c r="I548">
        <v>48</v>
      </c>
    </row>
    <row r="549" spans="1:9" x14ac:dyDescent="0.3">
      <c r="A549" t="s">
        <v>6</v>
      </c>
      <c r="B549" t="s">
        <v>5</v>
      </c>
      <c r="C549" t="s">
        <v>4</v>
      </c>
      <c r="D549" t="s">
        <v>60</v>
      </c>
      <c r="E549" t="s">
        <v>69</v>
      </c>
      <c r="F549" t="s">
        <v>54</v>
      </c>
      <c r="G549" s="4" t="s">
        <v>80</v>
      </c>
      <c r="H549" s="8" t="s">
        <v>85</v>
      </c>
      <c r="I549">
        <v>79</v>
      </c>
    </row>
    <row r="550" spans="1:9" x14ac:dyDescent="0.3">
      <c r="A550" t="s">
        <v>6</v>
      </c>
      <c r="B550" t="s">
        <v>5</v>
      </c>
      <c r="C550" t="s">
        <v>4</v>
      </c>
      <c r="D550" t="s">
        <v>60</v>
      </c>
      <c r="E550" t="s">
        <v>69</v>
      </c>
      <c r="F550" t="s">
        <v>54</v>
      </c>
      <c r="G550" s="4" t="s">
        <v>70</v>
      </c>
      <c r="H550" s="8" t="s">
        <v>85</v>
      </c>
      <c r="I550">
        <v>50</v>
      </c>
    </row>
    <row r="551" spans="1:9" x14ac:dyDescent="0.3">
      <c r="A551" t="s">
        <v>6</v>
      </c>
      <c r="B551" t="s">
        <v>5</v>
      </c>
      <c r="C551" t="s">
        <v>4</v>
      </c>
      <c r="D551" t="s">
        <v>60</v>
      </c>
      <c r="E551" t="s">
        <v>69</v>
      </c>
      <c r="F551" t="s">
        <v>54</v>
      </c>
      <c r="G551" s="4" t="s">
        <v>71</v>
      </c>
      <c r="H551" s="8" t="s">
        <v>85</v>
      </c>
      <c r="I551">
        <v>101</v>
      </c>
    </row>
    <row r="552" spans="1:9" x14ac:dyDescent="0.3">
      <c r="A552" t="s">
        <v>6</v>
      </c>
      <c r="B552" t="s">
        <v>5</v>
      </c>
      <c r="C552" t="s">
        <v>4</v>
      </c>
      <c r="D552" t="s">
        <v>60</v>
      </c>
      <c r="E552" t="s">
        <v>69</v>
      </c>
      <c r="F552" t="s">
        <v>54</v>
      </c>
      <c r="G552" s="4" t="s">
        <v>76</v>
      </c>
      <c r="H552" s="8" t="s">
        <v>85</v>
      </c>
      <c r="I552">
        <v>15</v>
      </c>
    </row>
    <row r="553" spans="1:9" x14ac:dyDescent="0.3">
      <c r="A553" t="s">
        <v>6</v>
      </c>
      <c r="B553" t="s">
        <v>5</v>
      </c>
      <c r="C553" t="s">
        <v>4</v>
      </c>
      <c r="D553" t="s">
        <v>60</v>
      </c>
      <c r="E553" t="s">
        <v>69</v>
      </c>
      <c r="F553" t="s">
        <v>53</v>
      </c>
      <c r="G553" s="4" t="s">
        <v>53</v>
      </c>
      <c r="H553" s="8" t="s">
        <v>85</v>
      </c>
      <c r="I553">
        <v>690</v>
      </c>
    </row>
    <row r="554" spans="1:9" x14ac:dyDescent="0.3">
      <c r="A554" t="s">
        <v>7</v>
      </c>
      <c r="B554" t="s">
        <v>48</v>
      </c>
      <c r="C554" t="s">
        <v>4</v>
      </c>
      <c r="D554" t="s">
        <v>60</v>
      </c>
      <c r="E554" t="s">
        <v>69</v>
      </c>
      <c r="F554" t="s">
        <v>55</v>
      </c>
      <c r="G554" s="4" t="s">
        <v>81</v>
      </c>
      <c r="H554" s="8" t="s">
        <v>85</v>
      </c>
      <c r="I554">
        <v>1154</v>
      </c>
    </row>
    <row r="555" spans="1:9" x14ac:dyDescent="0.3">
      <c r="A555" t="s">
        <v>7</v>
      </c>
      <c r="B555" t="s">
        <v>48</v>
      </c>
      <c r="C555" t="s">
        <v>4</v>
      </c>
      <c r="D555" t="s">
        <v>60</v>
      </c>
      <c r="E555" t="s">
        <v>69</v>
      </c>
      <c r="F555" t="s">
        <v>55</v>
      </c>
      <c r="G555" s="4" t="s">
        <v>79</v>
      </c>
      <c r="H555" s="8" t="s">
        <v>85</v>
      </c>
      <c r="I555">
        <v>1827</v>
      </c>
    </row>
    <row r="556" spans="1:9" x14ac:dyDescent="0.3">
      <c r="A556" t="s">
        <v>7</v>
      </c>
      <c r="B556" t="s">
        <v>48</v>
      </c>
      <c r="C556" t="s">
        <v>4</v>
      </c>
      <c r="D556" t="s">
        <v>60</v>
      </c>
      <c r="E556" t="s">
        <v>69</v>
      </c>
      <c r="F556" t="s">
        <v>55</v>
      </c>
      <c r="G556" s="4" t="s">
        <v>80</v>
      </c>
      <c r="H556" s="8" t="s">
        <v>85</v>
      </c>
      <c r="I556">
        <v>2382</v>
      </c>
    </row>
    <row r="557" spans="1:9" x14ac:dyDescent="0.3">
      <c r="A557" t="s">
        <v>7</v>
      </c>
      <c r="B557" t="s">
        <v>48</v>
      </c>
      <c r="C557" t="s">
        <v>4</v>
      </c>
      <c r="D557" t="s">
        <v>60</v>
      </c>
      <c r="E557" t="s">
        <v>69</v>
      </c>
      <c r="F557" t="s">
        <v>55</v>
      </c>
      <c r="G557" s="4" t="s">
        <v>70</v>
      </c>
      <c r="H557" s="8" t="s">
        <v>85</v>
      </c>
      <c r="I557">
        <v>1790</v>
      </c>
    </row>
    <row r="558" spans="1:9" x14ac:dyDescent="0.3">
      <c r="A558" t="s">
        <v>7</v>
      </c>
      <c r="B558" t="s">
        <v>48</v>
      </c>
      <c r="C558" t="s">
        <v>4</v>
      </c>
      <c r="D558" t="s">
        <v>60</v>
      </c>
      <c r="E558" t="s">
        <v>69</v>
      </c>
      <c r="F558" t="s">
        <v>55</v>
      </c>
      <c r="G558" s="4" t="s">
        <v>71</v>
      </c>
      <c r="H558" s="8" t="s">
        <v>85</v>
      </c>
      <c r="I558">
        <v>3701</v>
      </c>
    </row>
    <row r="559" spans="1:9" x14ac:dyDescent="0.3">
      <c r="A559" t="s">
        <v>7</v>
      </c>
      <c r="B559" t="s">
        <v>48</v>
      </c>
      <c r="C559" t="s">
        <v>4</v>
      </c>
      <c r="D559" t="s">
        <v>60</v>
      </c>
      <c r="E559" t="s">
        <v>69</v>
      </c>
      <c r="F559" t="s">
        <v>55</v>
      </c>
      <c r="G559" s="4" t="s">
        <v>76</v>
      </c>
      <c r="H559" s="8" t="s">
        <v>85</v>
      </c>
      <c r="I559">
        <v>514</v>
      </c>
    </row>
    <row r="560" spans="1:9" x14ac:dyDescent="0.3">
      <c r="A560" t="s">
        <v>7</v>
      </c>
      <c r="B560" t="s">
        <v>48</v>
      </c>
      <c r="C560" t="s">
        <v>4</v>
      </c>
      <c r="D560" t="s">
        <v>60</v>
      </c>
      <c r="E560" t="s">
        <v>69</v>
      </c>
      <c r="F560" t="s">
        <v>54</v>
      </c>
      <c r="G560" s="4" t="s">
        <v>81</v>
      </c>
      <c r="H560" s="8" t="s">
        <v>85</v>
      </c>
      <c r="I560">
        <v>1106</v>
      </c>
    </row>
    <row r="561" spans="1:9" x14ac:dyDescent="0.3">
      <c r="A561" t="s">
        <v>7</v>
      </c>
      <c r="B561" t="s">
        <v>48</v>
      </c>
      <c r="C561" t="s">
        <v>4</v>
      </c>
      <c r="D561" t="s">
        <v>60</v>
      </c>
      <c r="E561" t="s">
        <v>69</v>
      </c>
      <c r="F561" t="s">
        <v>54</v>
      </c>
      <c r="G561" s="4" t="s">
        <v>79</v>
      </c>
      <c r="H561" s="8" t="s">
        <v>85</v>
      </c>
      <c r="I561">
        <v>1543</v>
      </c>
    </row>
    <row r="562" spans="1:9" x14ac:dyDescent="0.3">
      <c r="A562" t="s">
        <v>7</v>
      </c>
      <c r="B562" t="s">
        <v>48</v>
      </c>
      <c r="C562" t="s">
        <v>4</v>
      </c>
      <c r="D562" t="s">
        <v>60</v>
      </c>
      <c r="E562" t="s">
        <v>69</v>
      </c>
      <c r="F562" t="s">
        <v>54</v>
      </c>
      <c r="G562" s="4" t="s">
        <v>80</v>
      </c>
      <c r="H562" s="8" t="s">
        <v>85</v>
      </c>
      <c r="I562">
        <v>2480</v>
      </c>
    </row>
    <row r="563" spans="1:9" x14ac:dyDescent="0.3">
      <c r="A563" t="s">
        <v>7</v>
      </c>
      <c r="B563" t="s">
        <v>48</v>
      </c>
      <c r="C563" t="s">
        <v>4</v>
      </c>
      <c r="D563" t="s">
        <v>60</v>
      </c>
      <c r="E563" t="s">
        <v>69</v>
      </c>
      <c r="F563" t="s">
        <v>54</v>
      </c>
      <c r="G563" s="4" t="s">
        <v>70</v>
      </c>
      <c r="H563" s="8" t="s">
        <v>85</v>
      </c>
      <c r="I563">
        <v>1555</v>
      </c>
    </row>
    <row r="564" spans="1:9" x14ac:dyDescent="0.3">
      <c r="A564" t="s">
        <v>7</v>
      </c>
      <c r="B564" t="s">
        <v>48</v>
      </c>
      <c r="C564" t="s">
        <v>4</v>
      </c>
      <c r="D564" t="s">
        <v>60</v>
      </c>
      <c r="E564" t="s">
        <v>69</v>
      </c>
      <c r="F564" t="s">
        <v>54</v>
      </c>
      <c r="G564" s="4" t="s">
        <v>71</v>
      </c>
      <c r="H564" s="8" t="s">
        <v>85</v>
      </c>
      <c r="I564">
        <v>3175</v>
      </c>
    </row>
    <row r="565" spans="1:9" x14ac:dyDescent="0.3">
      <c r="A565" t="s">
        <v>7</v>
      </c>
      <c r="B565" t="s">
        <v>48</v>
      </c>
      <c r="C565" t="s">
        <v>4</v>
      </c>
      <c r="D565" t="s">
        <v>60</v>
      </c>
      <c r="E565" t="s">
        <v>69</v>
      </c>
      <c r="F565" t="s">
        <v>54</v>
      </c>
      <c r="G565" s="4" t="s">
        <v>76</v>
      </c>
      <c r="H565" s="8" t="s">
        <v>85</v>
      </c>
      <c r="I565">
        <v>485</v>
      </c>
    </row>
    <row r="566" spans="1:9" x14ac:dyDescent="0.3">
      <c r="A566" t="s">
        <v>7</v>
      </c>
      <c r="B566" t="s">
        <v>48</v>
      </c>
      <c r="C566" t="s">
        <v>4</v>
      </c>
      <c r="D566" t="s">
        <v>60</v>
      </c>
      <c r="E566" t="s">
        <v>69</v>
      </c>
      <c r="F566" t="s">
        <v>53</v>
      </c>
      <c r="G566" s="4" t="s">
        <v>53</v>
      </c>
      <c r="H566" s="8" t="s">
        <v>85</v>
      </c>
      <c r="I566">
        <v>21712</v>
      </c>
    </row>
    <row r="567" spans="1:9" x14ac:dyDescent="0.3">
      <c r="A567" t="s">
        <v>9</v>
      </c>
      <c r="B567" t="s">
        <v>8</v>
      </c>
      <c r="C567" t="s">
        <v>4</v>
      </c>
      <c r="D567" t="s">
        <v>60</v>
      </c>
      <c r="E567" t="s">
        <v>69</v>
      </c>
      <c r="F567" t="s">
        <v>55</v>
      </c>
      <c r="G567" s="4" t="s">
        <v>81</v>
      </c>
      <c r="H567" s="8" t="s">
        <v>85</v>
      </c>
      <c r="I567">
        <v>565</v>
      </c>
    </row>
    <row r="568" spans="1:9" x14ac:dyDescent="0.3">
      <c r="A568" t="s">
        <v>9</v>
      </c>
      <c r="B568" t="s">
        <v>8</v>
      </c>
      <c r="C568" t="s">
        <v>4</v>
      </c>
      <c r="D568" t="s">
        <v>60</v>
      </c>
      <c r="E568" t="s">
        <v>69</v>
      </c>
      <c r="F568" t="s">
        <v>55</v>
      </c>
      <c r="G568" s="4" t="s">
        <v>79</v>
      </c>
      <c r="H568" s="8" t="s">
        <v>85</v>
      </c>
      <c r="I568">
        <v>895</v>
      </c>
    </row>
    <row r="569" spans="1:9" x14ac:dyDescent="0.3">
      <c r="A569" t="s">
        <v>9</v>
      </c>
      <c r="B569" t="s">
        <v>8</v>
      </c>
      <c r="C569" t="s">
        <v>4</v>
      </c>
      <c r="D569" t="s">
        <v>60</v>
      </c>
      <c r="E569" t="s">
        <v>69</v>
      </c>
      <c r="F569" t="s">
        <v>55</v>
      </c>
      <c r="G569" s="4" t="s">
        <v>80</v>
      </c>
      <c r="H569" s="8" t="s">
        <v>85</v>
      </c>
      <c r="I569">
        <v>1169</v>
      </c>
    </row>
    <row r="570" spans="1:9" x14ac:dyDescent="0.3">
      <c r="A570" t="s">
        <v>9</v>
      </c>
      <c r="B570" t="s">
        <v>8</v>
      </c>
      <c r="C570" t="s">
        <v>4</v>
      </c>
      <c r="D570" t="s">
        <v>60</v>
      </c>
      <c r="E570" t="s">
        <v>69</v>
      </c>
      <c r="F570" t="s">
        <v>55</v>
      </c>
      <c r="G570" s="4" t="s">
        <v>70</v>
      </c>
      <c r="H570" s="8" t="s">
        <v>85</v>
      </c>
      <c r="I570">
        <v>880</v>
      </c>
    </row>
    <row r="571" spans="1:9" x14ac:dyDescent="0.3">
      <c r="A571" t="s">
        <v>9</v>
      </c>
      <c r="B571" t="s">
        <v>8</v>
      </c>
      <c r="C571" t="s">
        <v>4</v>
      </c>
      <c r="D571" t="s">
        <v>60</v>
      </c>
      <c r="E571" t="s">
        <v>69</v>
      </c>
      <c r="F571" t="s">
        <v>55</v>
      </c>
      <c r="G571" s="4" t="s">
        <v>71</v>
      </c>
      <c r="H571" s="8" t="s">
        <v>85</v>
      </c>
      <c r="I571">
        <v>1819</v>
      </c>
    </row>
    <row r="572" spans="1:9" x14ac:dyDescent="0.3">
      <c r="A572" t="s">
        <v>9</v>
      </c>
      <c r="B572" t="s">
        <v>8</v>
      </c>
      <c r="C572" t="s">
        <v>4</v>
      </c>
      <c r="D572" t="s">
        <v>60</v>
      </c>
      <c r="E572" t="s">
        <v>69</v>
      </c>
      <c r="F572" t="s">
        <v>55</v>
      </c>
      <c r="G572" s="4" t="s">
        <v>76</v>
      </c>
      <c r="H572" s="8" t="s">
        <v>85</v>
      </c>
      <c r="I572">
        <v>253</v>
      </c>
    </row>
    <row r="573" spans="1:9" x14ac:dyDescent="0.3">
      <c r="A573" t="s">
        <v>9</v>
      </c>
      <c r="B573" t="s">
        <v>8</v>
      </c>
      <c r="C573" t="s">
        <v>4</v>
      </c>
      <c r="D573" t="s">
        <v>60</v>
      </c>
      <c r="E573" t="s">
        <v>69</v>
      </c>
      <c r="F573" t="s">
        <v>54</v>
      </c>
      <c r="G573" s="4" t="s">
        <v>81</v>
      </c>
      <c r="H573" s="8" t="s">
        <v>85</v>
      </c>
      <c r="I573">
        <v>546</v>
      </c>
    </row>
    <row r="574" spans="1:9" x14ac:dyDescent="0.3">
      <c r="A574" t="s">
        <v>9</v>
      </c>
      <c r="B574" t="s">
        <v>8</v>
      </c>
      <c r="C574" t="s">
        <v>4</v>
      </c>
      <c r="D574" t="s">
        <v>60</v>
      </c>
      <c r="E574" t="s">
        <v>69</v>
      </c>
      <c r="F574" t="s">
        <v>54</v>
      </c>
      <c r="G574" s="4" t="s">
        <v>79</v>
      </c>
      <c r="H574" s="8" t="s">
        <v>85</v>
      </c>
      <c r="I574">
        <v>758</v>
      </c>
    </row>
    <row r="575" spans="1:9" x14ac:dyDescent="0.3">
      <c r="A575" t="s">
        <v>9</v>
      </c>
      <c r="B575" t="s">
        <v>8</v>
      </c>
      <c r="C575" t="s">
        <v>4</v>
      </c>
      <c r="D575" t="s">
        <v>60</v>
      </c>
      <c r="E575" t="s">
        <v>69</v>
      </c>
      <c r="F575" t="s">
        <v>54</v>
      </c>
      <c r="G575" s="4" t="s">
        <v>80</v>
      </c>
      <c r="H575" s="8" t="s">
        <v>85</v>
      </c>
      <c r="I575">
        <v>1214</v>
      </c>
    </row>
    <row r="576" spans="1:9" x14ac:dyDescent="0.3">
      <c r="A576" t="s">
        <v>9</v>
      </c>
      <c r="B576" t="s">
        <v>8</v>
      </c>
      <c r="C576" t="s">
        <v>4</v>
      </c>
      <c r="D576" t="s">
        <v>60</v>
      </c>
      <c r="E576" t="s">
        <v>69</v>
      </c>
      <c r="F576" t="s">
        <v>54</v>
      </c>
      <c r="G576" s="4" t="s">
        <v>70</v>
      </c>
      <c r="H576" s="8" t="s">
        <v>85</v>
      </c>
      <c r="I576">
        <v>766</v>
      </c>
    </row>
    <row r="577" spans="1:9" x14ac:dyDescent="0.3">
      <c r="A577" t="s">
        <v>9</v>
      </c>
      <c r="B577" t="s">
        <v>8</v>
      </c>
      <c r="C577" t="s">
        <v>4</v>
      </c>
      <c r="D577" t="s">
        <v>60</v>
      </c>
      <c r="E577" t="s">
        <v>69</v>
      </c>
      <c r="F577" t="s">
        <v>54</v>
      </c>
      <c r="G577" s="4" t="s">
        <v>71</v>
      </c>
      <c r="H577" s="8" t="s">
        <v>85</v>
      </c>
      <c r="I577">
        <v>1562</v>
      </c>
    </row>
    <row r="578" spans="1:9" x14ac:dyDescent="0.3">
      <c r="A578" t="s">
        <v>9</v>
      </c>
      <c r="B578" t="s">
        <v>8</v>
      </c>
      <c r="C578" t="s">
        <v>4</v>
      </c>
      <c r="D578" t="s">
        <v>60</v>
      </c>
      <c r="E578" t="s">
        <v>69</v>
      </c>
      <c r="F578" t="s">
        <v>54</v>
      </c>
      <c r="G578" s="4" t="s">
        <v>76</v>
      </c>
      <c r="H578" s="8" t="s">
        <v>85</v>
      </c>
      <c r="I578">
        <v>229</v>
      </c>
    </row>
    <row r="579" spans="1:9" x14ac:dyDescent="0.3">
      <c r="A579" t="s">
        <v>9</v>
      </c>
      <c r="B579" t="s">
        <v>8</v>
      </c>
      <c r="C579" t="s">
        <v>4</v>
      </c>
      <c r="D579" t="s">
        <v>60</v>
      </c>
      <c r="E579" t="s">
        <v>69</v>
      </c>
      <c r="F579" t="s">
        <v>53</v>
      </c>
      <c r="G579" s="4" t="s">
        <v>53</v>
      </c>
      <c r="H579" s="8" t="s">
        <v>85</v>
      </c>
      <c r="I579">
        <v>10656</v>
      </c>
    </row>
    <row r="580" spans="1:9" x14ac:dyDescent="0.3">
      <c r="A580" t="s">
        <v>41</v>
      </c>
      <c r="B580" t="s">
        <v>42</v>
      </c>
      <c r="C580" t="s">
        <v>19</v>
      </c>
      <c r="D580" t="s">
        <v>60</v>
      </c>
      <c r="E580" t="s">
        <v>69</v>
      </c>
      <c r="F580" t="s">
        <v>55</v>
      </c>
      <c r="G580" s="4" t="s">
        <v>81</v>
      </c>
      <c r="H580" s="8" t="s">
        <v>85</v>
      </c>
      <c r="I580">
        <v>291</v>
      </c>
    </row>
    <row r="581" spans="1:9" x14ac:dyDescent="0.3">
      <c r="A581" t="s">
        <v>41</v>
      </c>
      <c r="B581" t="s">
        <v>42</v>
      </c>
      <c r="C581" t="s">
        <v>19</v>
      </c>
      <c r="D581" t="s">
        <v>60</v>
      </c>
      <c r="E581" t="s">
        <v>69</v>
      </c>
      <c r="F581" t="s">
        <v>55</v>
      </c>
      <c r="G581" s="4" t="s">
        <v>79</v>
      </c>
      <c r="H581" s="8" t="s">
        <v>85</v>
      </c>
      <c r="I581">
        <v>460</v>
      </c>
    </row>
    <row r="582" spans="1:9" x14ac:dyDescent="0.3">
      <c r="A582" t="s">
        <v>41</v>
      </c>
      <c r="B582" t="s">
        <v>42</v>
      </c>
      <c r="C582" t="s">
        <v>19</v>
      </c>
      <c r="D582" t="s">
        <v>60</v>
      </c>
      <c r="E582" t="s">
        <v>69</v>
      </c>
      <c r="F582" t="s">
        <v>55</v>
      </c>
      <c r="G582" s="4" t="s">
        <v>80</v>
      </c>
      <c r="H582" s="8" t="s">
        <v>85</v>
      </c>
      <c r="I582">
        <v>600</v>
      </c>
    </row>
    <row r="583" spans="1:9" x14ac:dyDescent="0.3">
      <c r="A583" t="s">
        <v>41</v>
      </c>
      <c r="B583" t="s">
        <v>42</v>
      </c>
      <c r="C583" t="s">
        <v>19</v>
      </c>
      <c r="D583" t="s">
        <v>60</v>
      </c>
      <c r="E583" t="s">
        <v>69</v>
      </c>
      <c r="F583" t="s">
        <v>55</v>
      </c>
      <c r="G583" s="4" t="s">
        <v>70</v>
      </c>
      <c r="H583" s="8" t="s">
        <v>85</v>
      </c>
      <c r="I583">
        <v>452</v>
      </c>
    </row>
    <row r="584" spans="1:9" x14ac:dyDescent="0.3">
      <c r="A584" t="s">
        <v>41</v>
      </c>
      <c r="B584" t="s">
        <v>42</v>
      </c>
      <c r="C584" t="s">
        <v>19</v>
      </c>
      <c r="D584" t="s">
        <v>60</v>
      </c>
      <c r="E584" t="s">
        <v>69</v>
      </c>
      <c r="F584" t="s">
        <v>55</v>
      </c>
      <c r="G584" s="4" t="s">
        <v>71</v>
      </c>
      <c r="H584" s="8" t="s">
        <v>85</v>
      </c>
      <c r="I584">
        <v>933</v>
      </c>
    </row>
    <row r="585" spans="1:9" x14ac:dyDescent="0.3">
      <c r="A585" t="s">
        <v>41</v>
      </c>
      <c r="B585" t="s">
        <v>42</v>
      </c>
      <c r="C585" t="s">
        <v>19</v>
      </c>
      <c r="D585" t="s">
        <v>60</v>
      </c>
      <c r="E585" t="s">
        <v>69</v>
      </c>
      <c r="F585" t="s">
        <v>55</v>
      </c>
      <c r="G585" s="4" t="s">
        <v>76</v>
      </c>
      <c r="H585" s="8" t="s">
        <v>85</v>
      </c>
      <c r="I585">
        <v>126</v>
      </c>
    </row>
    <row r="586" spans="1:9" x14ac:dyDescent="0.3">
      <c r="A586" t="s">
        <v>41</v>
      </c>
      <c r="B586" t="s">
        <v>42</v>
      </c>
      <c r="C586" t="s">
        <v>19</v>
      </c>
      <c r="D586" t="s">
        <v>60</v>
      </c>
      <c r="E586" t="s">
        <v>69</v>
      </c>
      <c r="F586" t="s">
        <v>54</v>
      </c>
      <c r="G586" s="4" t="s">
        <v>81</v>
      </c>
      <c r="H586" s="8" t="s">
        <v>85</v>
      </c>
      <c r="I586">
        <v>281</v>
      </c>
    </row>
    <row r="587" spans="1:9" x14ac:dyDescent="0.3">
      <c r="A587" t="s">
        <v>41</v>
      </c>
      <c r="B587" t="s">
        <v>42</v>
      </c>
      <c r="C587" t="s">
        <v>19</v>
      </c>
      <c r="D587" t="s">
        <v>60</v>
      </c>
      <c r="E587" t="s">
        <v>69</v>
      </c>
      <c r="F587" t="s">
        <v>54</v>
      </c>
      <c r="G587" s="4" t="s">
        <v>79</v>
      </c>
      <c r="H587" s="8" t="s">
        <v>85</v>
      </c>
      <c r="I587">
        <v>388</v>
      </c>
    </row>
    <row r="588" spans="1:9" x14ac:dyDescent="0.3">
      <c r="A588" t="s">
        <v>41</v>
      </c>
      <c r="B588" t="s">
        <v>42</v>
      </c>
      <c r="C588" t="s">
        <v>19</v>
      </c>
      <c r="D588" t="s">
        <v>60</v>
      </c>
      <c r="E588" t="s">
        <v>69</v>
      </c>
      <c r="F588" t="s">
        <v>54</v>
      </c>
      <c r="G588" s="4" t="s">
        <v>80</v>
      </c>
      <c r="H588" s="8" t="s">
        <v>85</v>
      </c>
      <c r="I588">
        <v>625</v>
      </c>
    </row>
    <row r="589" spans="1:9" x14ac:dyDescent="0.3">
      <c r="A589" t="s">
        <v>41</v>
      </c>
      <c r="B589" t="s">
        <v>42</v>
      </c>
      <c r="C589" t="s">
        <v>19</v>
      </c>
      <c r="D589" t="s">
        <v>60</v>
      </c>
      <c r="E589" t="s">
        <v>69</v>
      </c>
      <c r="F589" t="s">
        <v>54</v>
      </c>
      <c r="G589" s="4" t="s">
        <v>70</v>
      </c>
      <c r="H589" s="8" t="s">
        <v>85</v>
      </c>
      <c r="I589">
        <v>393</v>
      </c>
    </row>
    <row r="590" spans="1:9" x14ac:dyDescent="0.3">
      <c r="A590" t="s">
        <v>41</v>
      </c>
      <c r="B590" t="s">
        <v>42</v>
      </c>
      <c r="C590" t="s">
        <v>19</v>
      </c>
      <c r="D590" t="s">
        <v>60</v>
      </c>
      <c r="E590" t="s">
        <v>69</v>
      </c>
      <c r="F590" t="s">
        <v>54</v>
      </c>
      <c r="G590" s="4" t="s">
        <v>71</v>
      </c>
      <c r="H590" s="8" t="s">
        <v>85</v>
      </c>
      <c r="I590">
        <v>800</v>
      </c>
    </row>
    <row r="591" spans="1:9" x14ac:dyDescent="0.3">
      <c r="A591" t="s">
        <v>41</v>
      </c>
      <c r="B591" t="s">
        <v>42</v>
      </c>
      <c r="C591" t="s">
        <v>19</v>
      </c>
      <c r="D591" t="s">
        <v>60</v>
      </c>
      <c r="E591" t="s">
        <v>69</v>
      </c>
      <c r="F591" t="s">
        <v>54</v>
      </c>
      <c r="G591" s="4" t="s">
        <v>76</v>
      </c>
      <c r="H591" s="8" t="s">
        <v>85</v>
      </c>
      <c r="I591">
        <v>122</v>
      </c>
    </row>
    <row r="592" spans="1:9" x14ac:dyDescent="0.3">
      <c r="A592" t="s">
        <v>41</v>
      </c>
      <c r="B592" t="s">
        <v>42</v>
      </c>
      <c r="C592" t="s">
        <v>19</v>
      </c>
      <c r="D592" t="s">
        <v>60</v>
      </c>
      <c r="E592" t="s">
        <v>69</v>
      </c>
      <c r="F592" t="s">
        <v>53</v>
      </c>
      <c r="G592" s="4" t="s">
        <v>53</v>
      </c>
      <c r="H592" s="8" t="s">
        <v>85</v>
      </c>
      <c r="I592">
        <v>5471</v>
      </c>
    </row>
    <row r="593" spans="1:9" x14ac:dyDescent="0.3">
      <c r="A593" t="s">
        <v>18</v>
      </c>
      <c r="B593" t="s">
        <v>17</v>
      </c>
      <c r="C593" t="s">
        <v>19</v>
      </c>
      <c r="D593" t="s">
        <v>60</v>
      </c>
      <c r="E593" t="s">
        <v>69</v>
      </c>
      <c r="F593" t="s">
        <v>55</v>
      </c>
      <c r="G593" s="4" t="s">
        <v>81</v>
      </c>
      <c r="H593" s="8" t="s">
        <v>85</v>
      </c>
      <c r="I593">
        <v>1841</v>
      </c>
    </row>
    <row r="594" spans="1:9" x14ac:dyDescent="0.3">
      <c r="A594" t="s">
        <v>18</v>
      </c>
      <c r="B594" t="s">
        <v>17</v>
      </c>
      <c r="C594" t="s">
        <v>19</v>
      </c>
      <c r="D594" t="s">
        <v>60</v>
      </c>
      <c r="E594" t="s">
        <v>69</v>
      </c>
      <c r="F594" t="s">
        <v>55</v>
      </c>
      <c r="G594" s="4" t="s">
        <v>79</v>
      </c>
      <c r="H594" s="8" t="s">
        <v>85</v>
      </c>
      <c r="I594">
        <v>2915</v>
      </c>
    </row>
    <row r="595" spans="1:9" x14ac:dyDescent="0.3">
      <c r="A595" t="s">
        <v>18</v>
      </c>
      <c r="B595" t="s">
        <v>17</v>
      </c>
      <c r="C595" t="s">
        <v>19</v>
      </c>
      <c r="D595" t="s">
        <v>60</v>
      </c>
      <c r="E595" t="s">
        <v>69</v>
      </c>
      <c r="F595" t="s">
        <v>55</v>
      </c>
      <c r="G595" s="4" t="s">
        <v>80</v>
      </c>
      <c r="H595" s="8" t="s">
        <v>85</v>
      </c>
      <c r="I595">
        <v>3804</v>
      </c>
    </row>
    <row r="596" spans="1:9" x14ac:dyDescent="0.3">
      <c r="A596" t="s">
        <v>18</v>
      </c>
      <c r="B596" t="s">
        <v>17</v>
      </c>
      <c r="C596" t="s">
        <v>19</v>
      </c>
      <c r="D596" t="s">
        <v>60</v>
      </c>
      <c r="E596" t="s">
        <v>69</v>
      </c>
      <c r="F596" t="s">
        <v>55</v>
      </c>
      <c r="G596" s="4" t="s">
        <v>70</v>
      </c>
      <c r="H596" s="8" t="s">
        <v>85</v>
      </c>
      <c r="I596">
        <v>2862</v>
      </c>
    </row>
    <row r="597" spans="1:9" x14ac:dyDescent="0.3">
      <c r="A597" t="s">
        <v>18</v>
      </c>
      <c r="B597" t="s">
        <v>17</v>
      </c>
      <c r="C597" t="s">
        <v>19</v>
      </c>
      <c r="D597" t="s">
        <v>60</v>
      </c>
      <c r="E597" t="s">
        <v>69</v>
      </c>
      <c r="F597" t="s">
        <v>55</v>
      </c>
      <c r="G597" s="4" t="s">
        <v>71</v>
      </c>
      <c r="H597" s="8" t="s">
        <v>85</v>
      </c>
      <c r="I597">
        <v>5907</v>
      </c>
    </row>
    <row r="598" spans="1:9" x14ac:dyDescent="0.3">
      <c r="A598" t="s">
        <v>18</v>
      </c>
      <c r="B598" t="s">
        <v>17</v>
      </c>
      <c r="C598" t="s">
        <v>19</v>
      </c>
      <c r="D598" t="s">
        <v>60</v>
      </c>
      <c r="E598" t="s">
        <v>69</v>
      </c>
      <c r="F598" t="s">
        <v>55</v>
      </c>
      <c r="G598" s="4" t="s">
        <v>76</v>
      </c>
      <c r="H598" s="8" t="s">
        <v>85</v>
      </c>
      <c r="I598">
        <v>813</v>
      </c>
    </row>
    <row r="599" spans="1:9" x14ac:dyDescent="0.3">
      <c r="A599" t="s">
        <v>18</v>
      </c>
      <c r="B599" t="s">
        <v>17</v>
      </c>
      <c r="C599" t="s">
        <v>19</v>
      </c>
      <c r="D599" t="s">
        <v>60</v>
      </c>
      <c r="E599" t="s">
        <v>69</v>
      </c>
      <c r="F599" t="s">
        <v>54</v>
      </c>
      <c r="G599" s="4" t="s">
        <v>81</v>
      </c>
      <c r="H599" s="8" t="s">
        <v>85</v>
      </c>
      <c r="I599">
        <v>1773</v>
      </c>
    </row>
    <row r="600" spans="1:9" x14ac:dyDescent="0.3">
      <c r="A600" t="s">
        <v>18</v>
      </c>
      <c r="B600" t="s">
        <v>17</v>
      </c>
      <c r="C600" t="s">
        <v>19</v>
      </c>
      <c r="D600" t="s">
        <v>60</v>
      </c>
      <c r="E600" t="s">
        <v>69</v>
      </c>
      <c r="F600" t="s">
        <v>54</v>
      </c>
      <c r="G600" s="4" t="s">
        <v>79</v>
      </c>
      <c r="H600" s="8" t="s">
        <v>85</v>
      </c>
      <c r="I600">
        <v>2458</v>
      </c>
    </row>
    <row r="601" spans="1:9" x14ac:dyDescent="0.3">
      <c r="A601" t="s">
        <v>18</v>
      </c>
      <c r="B601" t="s">
        <v>17</v>
      </c>
      <c r="C601" t="s">
        <v>19</v>
      </c>
      <c r="D601" t="s">
        <v>60</v>
      </c>
      <c r="E601" t="s">
        <v>69</v>
      </c>
      <c r="F601" t="s">
        <v>54</v>
      </c>
      <c r="G601" s="4" t="s">
        <v>80</v>
      </c>
      <c r="H601" s="8" t="s">
        <v>85</v>
      </c>
      <c r="I601">
        <v>3957</v>
      </c>
    </row>
    <row r="602" spans="1:9" x14ac:dyDescent="0.3">
      <c r="A602" t="s">
        <v>18</v>
      </c>
      <c r="B602" t="s">
        <v>17</v>
      </c>
      <c r="C602" t="s">
        <v>19</v>
      </c>
      <c r="D602" t="s">
        <v>60</v>
      </c>
      <c r="E602" t="s">
        <v>69</v>
      </c>
      <c r="F602" t="s">
        <v>54</v>
      </c>
      <c r="G602" s="4" t="s">
        <v>70</v>
      </c>
      <c r="H602" s="8" t="s">
        <v>85</v>
      </c>
      <c r="I602">
        <v>2479</v>
      </c>
    </row>
    <row r="603" spans="1:9" x14ac:dyDescent="0.3">
      <c r="A603" t="s">
        <v>18</v>
      </c>
      <c r="B603" t="s">
        <v>17</v>
      </c>
      <c r="C603" t="s">
        <v>19</v>
      </c>
      <c r="D603" t="s">
        <v>60</v>
      </c>
      <c r="E603" t="s">
        <v>69</v>
      </c>
      <c r="F603" t="s">
        <v>54</v>
      </c>
      <c r="G603" s="4" t="s">
        <v>71</v>
      </c>
      <c r="H603" s="8" t="s">
        <v>85</v>
      </c>
      <c r="I603">
        <v>5067</v>
      </c>
    </row>
    <row r="604" spans="1:9" x14ac:dyDescent="0.3">
      <c r="A604" t="s">
        <v>18</v>
      </c>
      <c r="B604" t="s">
        <v>17</v>
      </c>
      <c r="C604" t="s">
        <v>19</v>
      </c>
      <c r="D604" t="s">
        <v>60</v>
      </c>
      <c r="E604" t="s">
        <v>69</v>
      </c>
      <c r="F604" t="s">
        <v>54</v>
      </c>
      <c r="G604" s="4" t="s">
        <v>76</v>
      </c>
      <c r="H604" s="8" t="s">
        <v>85</v>
      </c>
      <c r="I604">
        <v>778</v>
      </c>
    </row>
    <row r="605" spans="1:9" x14ac:dyDescent="0.3">
      <c r="A605" t="s">
        <v>18</v>
      </c>
      <c r="B605" t="s">
        <v>17</v>
      </c>
      <c r="C605" t="s">
        <v>19</v>
      </c>
      <c r="D605" t="s">
        <v>60</v>
      </c>
      <c r="E605" t="s">
        <v>69</v>
      </c>
      <c r="F605" t="s">
        <v>53</v>
      </c>
      <c r="G605" s="4" t="s">
        <v>53</v>
      </c>
      <c r="H605" s="8" t="s">
        <v>85</v>
      </c>
      <c r="I605">
        <v>34654</v>
      </c>
    </row>
    <row r="606" spans="1:9" x14ac:dyDescent="0.3">
      <c r="A606" t="s">
        <v>21</v>
      </c>
      <c r="B606" t="s">
        <v>20</v>
      </c>
      <c r="C606" t="s">
        <v>19</v>
      </c>
      <c r="D606" t="s">
        <v>60</v>
      </c>
      <c r="E606" t="s">
        <v>69</v>
      </c>
      <c r="F606" t="s">
        <v>55</v>
      </c>
      <c r="G606" s="4" t="s">
        <v>81</v>
      </c>
      <c r="H606" s="8" t="s">
        <v>85</v>
      </c>
      <c r="I606">
        <v>197</v>
      </c>
    </row>
    <row r="607" spans="1:9" x14ac:dyDescent="0.3">
      <c r="A607" t="s">
        <v>21</v>
      </c>
      <c r="B607" t="s">
        <v>20</v>
      </c>
      <c r="C607" t="s">
        <v>19</v>
      </c>
      <c r="D607" t="s">
        <v>60</v>
      </c>
      <c r="E607" t="s">
        <v>69</v>
      </c>
      <c r="F607" t="s">
        <v>55</v>
      </c>
      <c r="G607" s="4" t="s">
        <v>79</v>
      </c>
      <c r="H607" s="8" t="s">
        <v>85</v>
      </c>
      <c r="I607">
        <v>312</v>
      </c>
    </row>
    <row r="608" spans="1:9" x14ac:dyDescent="0.3">
      <c r="A608" t="s">
        <v>21</v>
      </c>
      <c r="B608" t="s">
        <v>20</v>
      </c>
      <c r="C608" t="s">
        <v>19</v>
      </c>
      <c r="D608" t="s">
        <v>60</v>
      </c>
      <c r="E608" t="s">
        <v>69</v>
      </c>
      <c r="F608" t="s">
        <v>55</v>
      </c>
      <c r="G608" s="4" t="s">
        <v>80</v>
      </c>
      <c r="H608" s="8" t="s">
        <v>85</v>
      </c>
      <c r="I608">
        <v>408</v>
      </c>
    </row>
    <row r="609" spans="1:9" x14ac:dyDescent="0.3">
      <c r="A609" t="s">
        <v>21</v>
      </c>
      <c r="B609" t="s">
        <v>20</v>
      </c>
      <c r="C609" t="s">
        <v>19</v>
      </c>
      <c r="D609" t="s">
        <v>60</v>
      </c>
      <c r="E609" t="s">
        <v>69</v>
      </c>
      <c r="F609" t="s">
        <v>55</v>
      </c>
      <c r="G609" s="4" t="s">
        <v>70</v>
      </c>
      <c r="H609" s="8" t="s">
        <v>85</v>
      </c>
      <c r="I609">
        <v>305</v>
      </c>
    </row>
    <row r="610" spans="1:9" x14ac:dyDescent="0.3">
      <c r="A610" t="s">
        <v>21</v>
      </c>
      <c r="B610" t="s">
        <v>20</v>
      </c>
      <c r="C610" t="s">
        <v>19</v>
      </c>
      <c r="D610" t="s">
        <v>60</v>
      </c>
      <c r="E610" t="s">
        <v>69</v>
      </c>
      <c r="F610" t="s">
        <v>55</v>
      </c>
      <c r="G610" s="4" t="s">
        <v>71</v>
      </c>
      <c r="H610" s="8" t="s">
        <v>85</v>
      </c>
      <c r="I610">
        <v>632</v>
      </c>
    </row>
    <row r="611" spans="1:9" x14ac:dyDescent="0.3">
      <c r="A611" t="s">
        <v>21</v>
      </c>
      <c r="B611" t="s">
        <v>20</v>
      </c>
      <c r="C611" t="s">
        <v>19</v>
      </c>
      <c r="D611" t="s">
        <v>60</v>
      </c>
      <c r="E611" t="s">
        <v>69</v>
      </c>
      <c r="F611" t="s">
        <v>55</v>
      </c>
      <c r="G611" s="4" t="s">
        <v>76</v>
      </c>
      <c r="H611" s="8" t="s">
        <v>85</v>
      </c>
      <c r="I611">
        <v>86</v>
      </c>
    </row>
    <row r="612" spans="1:9" x14ac:dyDescent="0.3">
      <c r="A612" t="s">
        <v>21</v>
      </c>
      <c r="B612" t="s">
        <v>20</v>
      </c>
      <c r="C612" t="s">
        <v>19</v>
      </c>
      <c r="D612" t="s">
        <v>60</v>
      </c>
      <c r="E612" t="s">
        <v>69</v>
      </c>
      <c r="F612" t="s">
        <v>54</v>
      </c>
      <c r="G612" s="4" t="s">
        <v>81</v>
      </c>
      <c r="H612" s="8" t="s">
        <v>85</v>
      </c>
      <c r="I612">
        <v>190</v>
      </c>
    </row>
    <row r="613" spans="1:9" x14ac:dyDescent="0.3">
      <c r="A613" t="s">
        <v>21</v>
      </c>
      <c r="B613" t="s">
        <v>20</v>
      </c>
      <c r="C613" t="s">
        <v>19</v>
      </c>
      <c r="D613" t="s">
        <v>60</v>
      </c>
      <c r="E613" t="s">
        <v>69</v>
      </c>
      <c r="F613" t="s">
        <v>54</v>
      </c>
      <c r="G613" s="4" t="s">
        <v>79</v>
      </c>
      <c r="H613" s="8" t="s">
        <v>85</v>
      </c>
      <c r="I613">
        <v>263</v>
      </c>
    </row>
    <row r="614" spans="1:9" x14ac:dyDescent="0.3">
      <c r="A614" t="s">
        <v>21</v>
      </c>
      <c r="B614" t="s">
        <v>20</v>
      </c>
      <c r="C614" t="s">
        <v>19</v>
      </c>
      <c r="D614" t="s">
        <v>60</v>
      </c>
      <c r="E614" t="s">
        <v>69</v>
      </c>
      <c r="F614" t="s">
        <v>54</v>
      </c>
      <c r="G614" s="4" t="s">
        <v>80</v>
      </c>
      <c r="H614" s="8" t="s">
        <v>85</v>
      </c>
      <c r="I614">
        <v>425</v>
      </c>
    </row>
    <row r="615" spans="1:9" x14ac:dyDescent="0.3">
      <c r="A615" t="s">
        <v>21</v>
      </c>
      <c r="B615" t="s">
        <v>20</v>
      </c>
      <c r="C615" t="s">
        <v>19</v>
      </c>
      <c r="D615" t="s">
        <v>60</v>
      </c>
      <c r="E615" t="s">
        <v>69</v>
      </c>
      <c r="F615" t="s">
        <v>54</v>
      </c>
      <c r="G615" s="4" t="s">
        <v>70</v>
      </c>
      <c r="H615" s="8" t="s">
        <v>85</v>
      </c>
      <c r="I615">
        <v>265</v>
      </c>
    </row>
    <row r="616" spans="1:9" x14ac:dyDescent="0.3">
      <c r="A616" t="s">
        <v>21</v>
      </c>
      <c r="B616" t="s">
        <v>20</v>
      </c>
      <c r="C616" t="s">
        <v>19</v>
      </c>
      <c r="D616" t="s">
        <v>60</v>
      </c>
      <c r="E616" t="s">
        <v>69</v>
      </c>
      <c r="F616" t="s">
        <v>54</v>
      </c>
      <c r="G616" s="4" t="s">
        <v>71</v>
      </c>
      <c r="H616" s="8" t="s">
        <v>85</v>
      </c>
      <c r="I616">
        <v>542</v>
      </c>
    </row>
    <row r="617" spans="1:9" x14ac:dyDescent="0.3">
      <c r="A617" t="s">
        <v>21</v>
      </c>
      <c r="B617" t="s">
        <v>20</v>
      </c>
      <c r="C617" t="s">
        <v>19</v>
      </c>
      <c r="D617" t="s">
        <v>60</v>
      </c>
      <c r="E617" t="s">
        <v>69</v>
      </c>
      <c r="F617" t="s">
        <v>54</v>
      </c>
      <c r="G617" s="4" t="s">
        <v>76</v>
      </c>
      <c r="H617" s="8" t="s">
        <v>85</v>
      </c>
      <c r="I617">
        <v>83</v>
      </c>
    </row>
    <row r="618" spans="1:9" x14ac:dyDescent="0.3">
      <c r="A618" t="s">
        <v>21</v>
      </c>
      <c r="B618" t="s">
        <v>20</v>
      </c>
      <c r="C618" t="s">
        <v>19</v>
      </c>
      <c r="D618" t="s">
        <v>60</v>
      </c>
      <c r="E618" t="s">
        <v>69</v>
      </c>
      <c r="F618" t="s">
        <v>53</v>
      </c>
      <c r="G618" s="4" t="s">
        <v>53</v>
      </c>
      <c r="H618" s="8" t="s">
        <v>85</v>
      </c>
      <c r="I618">
        <v>3708</v>
      </c>
    </row>
    <row r="619" spans="1:9" x14ac:dyDescent="0.3">
      <c r="A619" t="s">
        <v>90</v>
      </c>
      <c r="B619" t="s">
        <v>91</v>
      </c>
      <c r="C619" t="s">
        <v>92</v>
      </c>
      <c r="D619" t="s">
        <v>60</v>
      </c>
      <c r="E619" t="s">
        <v>69</v>
      </c>
      <c r="F619" t="s">
        <v>53</v>
      </c>
      <c r="G619" s="4" t="s">
        <v>53</v>
      </c>
      <c r="H619" s="8" t="s">
        <v>88</v>
      </c>
      <c r="I619">
        <v>947</v>
      </c>
    </row>
  </sheetData>
  <mergeCells count="2">
    <mergeCell ref="A1:I1"/>
    <mergeCell ref="A2:I2"/>
  </mergeCell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6AC5-D8F6-41A5-BC22-4BDA0A7ACDBD}">
  <dimension ref="A1:Q47"/>
  <sheetViews>
    <sheetView topLeftCell="F1" workbookViewId="0">
      <selection activeCell="N7" sqref="N7"/>
    </sheetView>
  </sheetViews>
  <sheetFormatPr baseColWidth="10" defaultRowHeight="14.4" x14ac:dyDescent="0.3"/>
  <cols>
    <col min="1" max="1" width="22.5546875" bestFit="1" customWidth="1"/>
    <col min="2" max="2" width="23.21875" bestFit="1" customWidth="1"/>
    <col min="3" max="3" width="14" bestFit="1" customWidth="1"/>
    <col min="4" max="13" width="12.6640625" bestFit="1" customWidth="1"/>
    <col min="14" max="14" width="11.88671875" bestFit="1" customWidth="1"/>
    <col min="15" max="15" width="13" bestFit="1" customWidth="1"/>
    <col min="16" max="17" width="12.21875" bestFit="1" customWidth="1"/>
    <col min="18" max="22" width="13" bestFit="1" customWidth="1"/>
    <col min="23" max="23" width="12.21875" bestFit="1" customWidth="1"/>
    <col min="24" max="24" width="8" bestFit="1" customWidth="1"/>
    <col min="25" max="25" width="10" bestFit="1" customWidth="1"/>
    <col min="26" max="26" width="12.21875" bestFit="1" customWidth="1"/>
  </cols>
  <sheetData>
    <row r="1" spans="1:14" x14ac:dyDescent="0.3">
      <c r="A1" s="5" t="s">
        <v>64</v>
      </c>
      <c r="B1" t="s">
        <v>74</v>
      </c>
    </row>
    <row r="2" spans="1:14" x14ac:dyDescent="0.3">
      <c r="A2" s="5" t="s">
        <v>87</v>
      </c>
      <c r="B2" t="s">
        <v>88</v>
      </c>
    </row>
    <row r="4" spans="1:14" x14ac:dyDescent="0.3">
      <c r="A4" s="5" t="s">
        <v>78</v>
      </c>
      <c r="D4" s="5" t="s">
        <v>57</v>
      </c>
      <c r="E4" s="5" t="s">
        <v>56</v>
      </c>
    </row>
    <row r="5" spans="1:14" x14ac:dyDescent="0.3">
      <c r="D5" t="s">
        <v>82</v>
      </c>
      <c r="F5" t="s">
        <v>83</v>
      </c>
      <c r="H5" t="s">
        <v>70</v>
      </c>
      <c r="J5" t="s">
        <v>71</v>
      </c>
      <c r="L5" t="s">
        <v>76</v>
      </c>
      <c r="N5" t="s">
        <v>77</v>
      </c>
    </row>
    <row r="6" spans="1:14" x14ac:dyDescent="0.3">
      <c r="A6" s="5" t="s">
        <v>62</v>
      </c>
      <c r="B6" s="5" t="s">
        <v>61</v>
      </c>
      <c r="C6" s="5" t="s">
        <v>59</v>
      </c>
      <c r="D6" t="s">
        <v>55</v>
      </c>
      <c r="E6" t="s">
        <v>54</v>
      </c>
      <c r="F6" t="s">
        <v>55</v>
      </c>
      <c r="G6" t="s">
        <v>54</v>
      </c>
      <c r="H6" t="s">
        <v>55</v>
      </c>
      <c r="I6" t="s">
        <v>54</v>
      </c>
      <c r="J6" t="s">
        <v>55</v>
      </c>
      <c r="K6" t="s">
        <v>54</v>
      </c>
      <c r="L6" t="s">
        <v>55</v>
      </c>
      <c r="M6" t="s">
        <v>54</v>
      </c>
    </row>
    <row r="7" spans="1:14" x14ac:dyDescent="0.3">
      <c r="A7" t="s">
        <v>46</v>
      </c>
      <c r="B7" t="s">
        <v>45</v>
      </c>
      <c r="C7" t="s">
        <v>2</v>
      </c>
      <c r="D7" s="1">
        <v>1640</v>
      </c>
      <c r="E7" s="1">
        <v>1615</v>
      </c>
      <c r="F7" s="1">
        <v>1964</v>
      </c>
      <c r="G7" s="1">
        <v>2016</v>
      </c>
      <c r="H7" s="1">
        <v>1203</v>
      </c>
      <c r="I7" s="1">
        <v>1025</v>
      </c>
      <c r="J7" s="1">
        <v>3300</v>
      </c>
      <c r="K7" s="1">
        <v>2610</v>
      </c>
      <c r="L7" s="1">
        <v>167</v>
      </c>
      <c r="M7" s="1">
        <v>352</v>
      </c>
      <c r="N7" s="3">
        <v>15892</v>
      </c>
    </row>
    <row r="8" spans="1:14" x14ac:dyDescent="0.3">
      <c r="A8" t="s">
        <v>7</v>
      </c>
      <c r="B8" t="s">
        <v>48</v>
      </c>
      <c r="C8" t="s">
        <v>4</v>
      </c>
      <c r="D8" s="1">
        <v>3381</v>
      </c>
      <c r="E8" s="1">
        <v>3415</v>
      </c>
      <c r="F8" s="1">
        <v>5641</v>
      </c>
      <c r="G8" s="1">
        <v>5865</v>
      </c>
      <c r="H8" s="1">
        <v>3848</v>
      </c>
      <c r="I8" s="1">
        <v>3808</v>
      </c>
      <c r="J8" s="1">
        <v>10702</v>
      </c>
      <c r="K8" s="1">
        <v>7730</v>
      </c>
      <c r="L8" s="1">
        <v>796</v>
      </c>
      <c r="M8" s="1">
        <v>614</v>
      </c>
      <c r="N8" s="3">
        <v>45800</v>
      </c>
    </row>
    <row r="9" spans="1:14" x14ac:dyDescent="0.3">
      <c r="A9" t="s">
        <v>9</v>
      </c>
      <c r="B9" t="s">
        <v>8</v>
      </c>
      <c r="C9" t="s">
        <v>4</v>
      </c>
      <c r="D9" s="1">
        <v>293</v>
      </c>
      <c r="E9" s="1">
        <v>281</v>
      </c>
      <c r="F9" s="1">
        <v>641</v>
      </c>
      <c r="G9" s="1">
        <v>567</v>
      </c>
      <c r="H9" s="1">
        <v>297</v>
      </c>
      <c r="I9" s="1">
        <v>271</v>
      </c>
      <c r="J9" s="1">
        <v>941</v>
      </c>
      <c r="K9" s="1">
        <v>791</v>
      </c>
      <c r="L9" s="1">
        <v>66</v>
      </c>
      <c r="M9" s="1">
        <v>54</v>
      </c>
      <c r="N9" s="3">
        <v>4202</v>
      </c>
    </row>
    <row r="10" spans="1:14" x14ac:dyDescent="0.3">
      <c r="A10" t="s">
        <v>12</v>
      </c>
      <c r="B10" t="s">
        <v>11</v>
      </c>
      <c r="C10" t="s">
        <v>10</v>
      </c>
      <c r="D10" s="1">
        <v>831</v>
      </c>
      <c r="E10" s="1">
        <v>859</v>
      </c>
      <c r="F10" s="1">
        <v>1484</v>
      </c>
      <c r="G10" s="1">
        <v>1622</v>
      </c>
      <c r="H10" s="1">
        <v>671</v>
      </c>
      <c r="I10" s="1">
        <v>693</v>
      </c>
      <c r="J10" s="1">
        <v>2193</v>
      </c>
      <c r="K10" s="1">
        <v>1247</v>
      </c>
      <c r="L10" s="1">
        <v>132</v>
      </c>
      <c r="M10" s="1">
        <v>63</v>
      </c>
      <c r="N10" s="3">
        <v>9795</v>
      </c>
    </row>
    <row r="11" spans="1:14" x14ac:dyDescent="0.3">
      <c r="A11" t="s">
        <v>14</v>
      </c>
      <c r="B11" t="s">
        <v>13</v>
      </c>
      <c r="C11" t="s">
        <v>15</v>
      </c>
      <c r="D11" s="1">
        <v>97</v>
      </c>
      <c r="E11" s="1">
        <v>84</v>
      </c>
      <c r="F11" s="1">
        <v>159</v>
      </c>
      <c r="G11" s="1">
        <v>194</v>
      </c>
      <c r="H11" s="1">
        <v>88</v>
      </c>
      <c r="I11" s="1">
        <v>121</v>
      </c>
      <c r="J11" s="1">
        <v>250</v>
      </c>
      <c r="K11" s="1">
        <v>303</v>
      </c>
      <c r="L11" s="1">
        <v>27</v>
      </c>
      <c r="M11" s="1">
        <v>30</v>
      </c>
      <c r="N11" s="3">
        <v>1353</v>
      </c>
    </row>
    <row r="12" spans="1:14" x14ac:dyDescent="0.3">
      <c r="A12" t="s">
        <v>16</v>
      </c>
      <c r="B12" t="s">
        <v>49</v>
      </c>
      <c r="C12" t="s">
        <v>15</v>
      </c>
      <c r="D12" s="1">
        <v>10</v>
      </c>
      <c r="E12" s="1">
        <v>8</v>
      </c>
      <c r="F12" s="1">
        <v>12</v>
      </c>
      <c r="G12" s="1">
        <v>12</v>
      </c>
      <c r="H12" s="1">
        <v>4</v>
      </c>
      <c r="I12" s="1">
        <v>8</v>
      </c>
      <c r="J12" s="1">
        <v>23</v>
      </c>
      <c r="K12" s="1">
        <v>38</v>
      </c>
      <c r="L12" s="1">
        <v>1</v>
      </c>
      <c r="M12" s="1">
        <v>3</v>
      </c>
      <c r="N12" s="3">
        <v>119</v>
      </c>
    </row>
    <row r="13" spans="1:14" x14ac:dyDescent="0.3">
      <c r="A13" t="s">
        <v>18</v>
      </c>
      <c r="B13" t="s">
        <v>17</v>
      </c>
      <c r="C13" t="s">
        <v>19</v>
      </c>
      <c r="D13" s="1">
        <v>1759</v>
      </c>
      <c r="E13" s="1">
        <v>1764</v>
      </c>
      <c r="F13" s="1">
        <v>2602</v>
      </c>
      <c r="G13" s="1">
        <v>2588</v>
      </c>
      <c r="H13" s="1">
        <v>1858</v>
      </c>
      <c r="I13" s="1">
        <v>1817</v>
      </c>
      <c r="J13" s="1">
        <v>5263</v>
      </c>
      <c r="K13" s="1">
        <v>3970</v>
      </c>
      <c r="L13" s="1">
        <v>536</v>
      </c>
      <c r="M13" s="1">
        <v>343</v>
      </c>
      <c r="N13" s="3">
        <v>22500</v>
      </c>
    </row>
    <row r="14" spans="1:14" x14ac:dyDescent="0.3">
      <c r="A14" t="s">
        <v>23</v>
      </c>
      <c r="B14" t="s">
        <v>22</v>
      </c>
      <c r="C14" t="s">
        <v>52</v>
      </c>
      <c r="D14" s="1">
        <v>3045</v>
      </c>
      <c r="E14" s="1">
        <v>3241</v>
      </c>
      <c r="F14" s="1">
        <v>4229</v>
      </c>
      <c r="G14" s="1">
        <v>4223</v>
      </c>
      <c r="H14" s="1">
        <v>2896</v>
      </c>
      <c r="I14" s="1">
        <v>2772</v>
      </c>
      <c r="J14" s="1">
        <v>8022</v>
      </c>
      <c r="K14" s="1">
        <v>4940</v>
      </c>
      <c r="L14" s="1">
        <v>624</v>
      </c>
      <c r="M14" s="1">
        <v>412</v>
      </c>
      <c r="N14" s="3">
        <v>34404</v>
      </c>
    </row>
    <row r="15" spans="1:14" x14ac:dyDescent="0.3">
      <c r="A15" t="s">
        <v>25</v>
      </c>
      <c r="B15" t="s">
        <v>24</v>
      </c>
      <c r="C15" t="s">
        <v>52</v>
      </c>
      <c r="D15" s="1">
        <v>9166</v>
      </c>
      <c r="E15" s="1">
        <v>9306</v>
      </c>
      <c r="F15" s="1">
        <v>12306</v>
      </c>
      <c r="G15" s="1">
        <v>12310</v>
      </c>
      <c r="H15" s="1">
        <v>8144</v>
      </c>
      <c r="I15" s="1">
        <v>8111</v>
      </c>
      <c r="J15" s="1">
        <v>25565</v>
      </c>
      <c r="K15" s="1">
        <v>16472</v>
      </c>
      <c r="L15" s="1">
        <v>2970</v>
      </c>
      <c r="M15" s="1">
        <v>2045</v>
      </c>
      <c r="N15" s="3">
        <v>106395</v>
      </c>
    </row>
    <row r="16" spans="1:14" x14ac:dyDescent="0.3">
      <c r="A16" t="s">
        <v>28</v>
      </c>
      <c r="B16" t="s">
        <v>27</v>
      </c>
      <c r="C16" t="s">
        <v>26</v>
      </c>
      <c r="D16" s="1">
        <v>642</v>
      </c>
      <c r="E16" s="1">
        <v>743</v>
      </c>
      <c r="F16" s="1">
        <v>1076</v>
      </c>
      <c r="G16" s="1">
        <v>1047</v>
      </c>
      <c r="H16" s="1">
        <v>902</v>
      </c>
      <c r="I16" s="1">
        <v>763</v>
      </c>
      <c r="J16" s="1">
        <v>2024</v>
      </c>
      <c r="K16" s="1">
        <v>874</v>
      </c>
      <c r="L16" s="1">
        <v>201</v>
      </c>
      <c r="M16" s="1">
        <v>117</v>
      </c>
      <c r="N16" s="3">
        <v>8389</v>
      </c>
    </row>
    <row r="17" spans="1:17" x14ac:dyDescent="0.3">
      <c r="A17" t="s">
        <v>31</v>
      </c>
      <c r="B17" t="s">
        <v>30</v>
      </c>
      <c r="C17" t="s">
        <v>29</v>
      </c>
      <c r="D17" s="1">
        <v>3698</v>
      </c>
      <c r="E17" s="1">
        <v>4064</v>
      </c>
      <c r="F17" s="1">
        <v>4781</v>
      </c>
      <c r="G17" s="1">
        <v>4538</v>
      </c>
      <c r="H17" s="1">
        <v>4190</v>
      </c>
      <c r="I17" s="1">
        <v>3844</v>
      </c>
      <c r="J17" s="1">
        <v>12589</v>
      </c>
      <c r="K17" s="1">
        <v>6623</v>
      </c>
      <c r="L17" s="1">
        <v>1102</v>
      </c>
      <c r="M17" s="1">
        <v>662</v>
      </c>
      <c r="N17" s="3">
        <v>46091</v>
      </c>
    </row>
    <row r="18" spans="1:17" x14ac:dyDescent="0.3">
      <c r="A18" t="s">
        <v>32</v>
      </c>
      <c r="B18" t="s">
        <v>50</v>
      </c>
      <c r="C18" t="s">
        <v>29</v>
      </c>
      <c r="D18" s="1">
        <v>7475</v>
      </c>
      <c r="E18" s="1">
        <v>7336</v>
      </c>
      <c r="F18" s="1">
        <v>8464</v>
      </c>
      <c r="G18" s="1">
        <v>8492</v>
      </c>
      <c r="H18" s="1">
        <v>6420</v>
      </c>
      <c r="I18" s="1">
        <v>5959</v>
      </c>
      <c r="J18" s="1">
        <v>21722</v>
      </c>
      <c r="K18" s="1">
        <v>12037</v>
      </c>
      <c r="L18" s="1">
        <v>2326</v>
      </c>
      <c r="M18" s="1">
        <v>1301</v>
      </c>
      <c r="N18" s="3">
        <v>81532</v>
      </c>
    </row>
    <row r="19" spans="1:17" x14ac:dyDescent="0.3">
      <c r="A19" t="s">
        <v>33</v>
      </c>
      <c r="B19" t="s">
        <v>51</v>
      </c>
      <c r="C19" t="s">
        <v>34</v>
      </c>
      <c r="D19" s="1">
        <v>298</v>
      </c>
      <c r="E19" s="1">
        <v>331</v>
      </c>
      <c r="F19" s="1">
        <v>558</v>
      </c>
      <c r="G19" s="1">
        <v>621</v>
      </c>
      <c r="H19" s="1">
        <v>542</v>
      </c>
      <c r="I19" s="1">
        <v>502</v>
      </c>
      <c r="J19" s="1">
        <v>1611</v>
      </c>
      <c r="K19" s="1">
        <v>1566</v>
      </c>
      <c r="L19" s="1">
        <v>89</v>
      </c>
      <c r="M19" s="1">
        <v>113</v>
      </c>
      <c r="N19" s="3">
        <v>6231</v>
      </c>
    </row>
    <row r="20" spans="1:17" x14ac:dyDescent="0.3">
      <c r="A20" t="s">
        <v>36</v>
      </c>
      <c r="B20" t="s">
        <v>35</v>
      </c>
      <c r="C20" t="s">
        <v>37</v>
      </c>
      <c r="D20" s="1">
        <v>2879</v>
      </c>
      <c r="E20" s="1">
        <v>2845</v>
      </c>
      <c r="F20" s="1">
        <v>3596</v>
      </c>
      <c r="G20" s="1">
        <v>3555</v>
      </c>
      <c r="H20" s="1">
        <v>3027</v>
      </c>
      <c r="I20" s="1">
        <v>2686</v>
      </c>
      <c r="J20" s="1">
        <v>10264</v>
      </c>
      <c r="K20" s="1">
        <v>4872</v>
      </c>
      <c r="L20" s="1">
        <v>1051</v>
      </c>
      <c r="M20" s="1">
        <v>371</v>
      </c>
      <c r="N20" s="3">
        <v>35146</v>
      </c>
    </row>
    <row r="21" spans="1:17" x14ac:dyDescent="0.3">
      <c r="A21" t="s">
        <v>39</v>
      </c>
      <c r="B21" t="s">
        <v>38</v>
      </c>
      <c r="C21" t="s">
        <v>40</v>
      </c>
      <c r="D21" s="1">
        <v>5620</v>
      </c>
      <c r="E21" s="1">
        <v>5962</v>
      </c>
      <c r="F21" s="1">
        <v>7471</v>
      </c>
      <c r="G21" s="1">
        <v>7578</v>
      </c>
      <c r="H21" s="1">
        <v>5041</v>
      </c>
      <c r="I21" s="1">
        <v>5015</v>
      </c>
      <c r="J21" s="1">
        <v>14598</v>
      </c>
      <c r="K21" s="1">
        <v>9656</v>
      </c>
      <c r="L21" s="1">
        <v>1617</v>
      </c>
      <c r="M21" s="1">
        <v>1239</v>
      </c>
      <c r="N21" s="3">
        <v>63797</v>
      </c>
    </row>
    <row r="22" spans="1:17" x14ac:dyDescent="0.3">
      <c r="A22" t="s">
        <v>77</v>
      </c>
      <c r="D22" s="1">
        <v>40834</v>
      </c>
      <c r="E22" s="1">
        <v>41854</v>
      </c>
      <c r="F22" s="1">
        <v>54984</v>
      </c>
      <c r="G22" s="1">
        <v>55228</v>
      </c>
      <c r="H22" s="1">
        <v>39131</v>
      </c>
      <c r="I22" s="1">
        <v>37395</v>
      </c>
      <c r="J22" s="1">
        <v>119067</v>
      </c>
      <c r="K22" s="1">
        <v>73729</v>
      </c>
      <c r="L22" s="1">
        <v>11705</v>
      </c>
      <c r="M22" s="1">
        <v>7719</v>
      </c>
      <c r="N22" s="1">
        <v>481646</v>
      </c>
    </row>
    <row r="26" spans="1:17" x14ac:dyDescent="0.3">
      <c r="A26" s="5" t="s">
        <v>64</v>
      </c>
      <c r="B26" t="s">
        <v>74</v>
      </c>
    </row>
    <row r="27" spans="1:17" x14ac:dyDescent="0.3">
      <c r="A27" s="5" t="s">
        <v>87</v>
      </c>
      <c r="B27" t="s">
        <v>88</v>
      </c>
    </row>
    <row r="29" spans="1:17" x14ac:dyDescent="0.3">
      <c r="A29" s="5" t="s">
        <v>78</v>
      </c>
      <c r="D29" s="5" t="s">
        <v>56</v>
      </c>
      <c r="E29" s="5" t="s">
        <v>57</v>
      </c>
    </row>
    <row r="30" spans="1:17" x14ac:dyDescent="0.3">
      <c r="D30" t="s">
        <v>55</v>
      </c>
      <c r="I30" t="s">
        <v>54</v>
      </c>
      <c r="N30" t="s">
        <v>77</v>
      </c>
    </row>
    <row r="31" spans="1:17" x14ac:dyDescent="0.3">
      <c r="A31" s="5" t="s">
        <v>62</v>
      </c>
      <c r="B31" s="5" t="s">
        <v>61</v>
      </c>
      <c r="C31" s="5" t="s">
        <v>59</v>
      </c>
      <c r="D31" t="s">
        <v>82</v>
      </c>
      <c r="E31" t="s">
        <v>83</v>
      </c>
      <c r="F31" t="s">
        <v>70</v>
      </c>
      <c r="G31" t="s">
        <v>71</v>
      </c>
      <c r="H31" t="s">
        <v>76</v>
      </c>
      <c r="I31" t="s">
        <v>82</v>
      </c>
      <c r="J31" t="s">
        <v>83</v>
      </c>
      <c r="K31" t="s">
        <v>70</v>
      </c>
      <c r="L31" t="s">
        <v>71</v>
      </c>
      <c r="M31" t="s">
        <v>76</v>
      </c>
      <c r="O31" s="5"/>
      <c r="P31" s="5"/>
      <c r="Q31" s="5"/>
    </row>
    <row r="32" spans="1:17" x14ac:dyDescent="0.3">
      <c r="A32" t="s">
        <v>46</v>
      </c>
      <c r="B32" t="s">
        <v>45</v>
      </c>
      <c r="C32" t="s">
        <v>2</v>
      </c>
      <c r="D32" s="2">
        <v>0.10319657689403473</v>
      </c>
      <c r="E32" s="2">
        <v>0.12358419330480745</v>
      </c>
      <c r="F32" s="2">
        <v>7.5698464636294996E-2</v>
      </c>
      <c r="G32" s="2">
        <v>0.20765164862824062</v>
      </c>
      <c r="H32" s="2">
        <v>1.0508431915429146E-2</v>
      </c>
      <c r="I32" s="2">
        <v>0.10162345834382079</v>
      </c>
      <c r="J32" s="2">
        <v>0.12685627988925247</v>
      </c>
      <c r="K32" s="2">
        <v>6.4497860558771714E-2</v>
      </c>
      <c r="L32" s="2">
        <v>0.16423357664233576</v>
      </c>
      <c r="M32" s="2">
        <v>2.2149509187012334E-2</v>
      </c>
      <c r="N32" s="6">
        <v>1</v>
      </c>
    </row>
    <row r="33" spans="1:14" x14ac:dyDescent="0.3">
      <c r="A33" t="s">
        <v>7</v>
      </c>
      <c r="B33" t="s">
        <v>48</v>
      </c>
      <c r="C33" t="s">
        <v>4</v>
      </c>
      <c r="D33" s="2">
        <v>7.3820960698689958E-2</v>
      </c>
      <c r="E33" s="2">
        <v>0.12316593886462882</v>
      </c>
      <c r="F33" s="2">
        <v>8.4017467248908295E-2</v>
      </c>
      <c r="G33" s="2">
        <v>0.23366812227074235</v>
      </c>
      <c r="H33" s="2">
        <v>1.7379912663755458E-2</v>
      </c>
      <c r="I33" s="2">
        <v>7.4563318777292581E-2</v>
      </c>
      <c r="J33" s="2">
        <v>0.12805676855895196</v>
      </c>
      <c r="K33" s="2">
        <v>8.3144104803493449E-2</v>
      </c>
      <c r="L33" s="2">
        <v>0.16877729257641921</v>
      </c>
      <c r="M33" s="2">
        <v>1.3406113537117905E-2</v>
      </c>
      <c r="N33" s="6">
        <v>1</v>
      </c>
    </row>
    <row r="34" spans="1:14" x14ac:dyDescent="0.3">
      <c r="A34" t="s">
        <v>9</v>
      </c>
      <c r="B34" t="s">
        <v>8</v>
      </c>
      <c r="C34" t="s">
        <v>4</v>
      </c>
      <c r="D34" s="2">
        <v>6.972870061875297E-2</v>
      </c>
      <c r="E34" s="2">
        <v>0.15254640647310805</v>
      </c>
      <c r="F34" s="2">
        <v>7.0680628272251314E-2</v>
      </c>
      <c r="G34" s="2">
        <v>0.22394098048548311</v>
      </c>
      <c r="H34" s="2">
        <v>1.5706806282722512E-2</v>
      </c>
      <c r="I34" s="2">
        <v>6.6872917658257966E-2</v>
      </c>
      <c r="J34" s="2">
        <v>0.13493574488338886</v>
      </c>
      <c r="K34" s="2">
        <v>6.4493098524512141E-2</v>
      </c>
      <c r="L34" s="2">
        <v>0.18824369347929557</v>
      </c>
      <c r="M34" s="2">
        <v>1.285102332222751E-2</v>
      </c>
      <c r="N34" s="6">
        <v>1</v>
      </c>
    </row>
    <row r="35" spans="1:14" x14ac:dyDescent="0.3">
      <c r="A35" t="s">
        <v>12</v>
      </c>
      <c r="B35" t="s">
        <v>11</v>
      </c>
      <c r="C35" t="s">
        <v>10</v>
      </c>
      <c r="D35" s="2">
        <v>8.483920367534456E-2</v>
      </c>
      <c r="E35" s="2">
        <v>0.15150587034201124</v>
      </c>
      <c r="F35" s="2">
        <v>6.8504338948443086E-2</v>
      </c>
      <c r="G35" s="2">
        <v>0.22388973966309342</v>
      </c>
      <c r="H35" s="2">
        <v>1.3476263399693721E-2</v>
      </c>
      <c r="I35" s="2">
        <v>8.7697805002552323E-2</v>
      </c>
      <c r="J35" s="2">
        <v>0.16559469116896375</v>
      </c>
      <c r="K35" s="2">
        <v>7.0750382848392038E-2</v>
      </c>
      <c r="L35" s="2">
        <v>0.12730985196528841</v>
      </c>
      <c r="M35" s="2">
        <v>6.4318529862174576E-3</v>
      </c>
      <c r="N35" s="6">
        <v>1</v>
      </c>
    </row>
    <row r="36" spans="1:14" x14ac:dyDescent="0.3">
      <c r="A36" t="s">
        <v>14</v>
      </c>
      <c r="B36" t="s">
        <v>13</v>
      </c>
      <c r="C36" t="s">
        <v>15</v>
      </c>
      <c r="D36" s="2">
        <v>7.1692535107169247E-2</v>
      </c>
      <c r="E36" s="2">
        <v>0.11751662971175167</v>
      </c>
      <c r="F36" s="2">
        <v>6.5040650406504072E-2</v>
      </c>
      <c r="G36" s="2">
        <v>0.18477457501847747</v>
      </c>
      <c r="H36" s="2">
        <v>1.9955654101995565E-2</v>
      </c>
      <c r="I36" s="2">
        <v>6.2084257206208429E-2</v>
      </c>
      <c r="J36" s="2">
        <v>0.14338507021433849</v>
      </c>
      <c r="K36" s="2">
        <v>8.943089430894309E-2</v>
      </c>
      <c r="L36" s="2">
        <v>0.22394678492239467</v>
      </c>
      <c r="M36" s="2">
        <v>2.2172949002217297E-2</v>
      </c>
      <c r="N36" s="6">
        <v>1</v>
      </c>
    </row>
    <row r="37" spans="1:14" x14ac:dyDescent="0.3">
      <c r="A37" t="s">
        <v>16</v>
      </c>
      <c r="B37" t="s">
        <v>49</v>
      </c>
      <c r="C37" t="s">
        <v>15</v>
      </c>
      <c r="D37" s="2">
        <v>8.4033613445378158E-2</v>
      </c>
      <c r="E37" s="2">
        <v>0.10084033613445378</v>
      </c>
      <c r="F37" s="2">
        <v>3.3613445378151259E-2</v>
      </c>
      <c r="G37" s="2">
        <v>0.19327731092436976</v>
      </c>
      <c r="H37" s="2">
        <v>8.4033613445378148E-3</v>
      </c>
      <c r="I37" s="2">
        <v>6.7226890756302518E-2</v>
      </c>
      <c r="J37" s="2">
        <v>0.10084033613445378</v>
      </c>
      <c r="K37" s="2">
        <v>6.7226890756302518E-2</v>
      </c>
      <c r="L37" s="2">
        <v>0.31932773109243695</v>
      </c>
      <c r="M37" s="2">
        <v>2.5210084033613446E-2</v>
      </c>
      <c r="N37" s="6">
        <v>1</v>
      </c>
    </row>
    <row r="38" spans="1:14" x14ac:dyDescent="0.3">
      <c r="A38" t="s">
        <v>18</v>
      </c>
      <c r="B38" t="s">
        <v>17</v>
      </c>
      <c r="C38" t="s">
        <v>19</v>
      </c>
      <c r="D38" s="2">
        <v>7.8177777777777777E-2</v>
      </c>
      <c r="E38" s="2">
        <v>0.11564444444444444</v>
      </c>
      <c r="F38" s="2">
        <v>8.2577777777777778E-2</v>
      </c>
      <c r="G38" s="2">
        <v>0.2339111111111111</v>
      </c>
      <c r="H38" s="2">
        <v>2.3822222222222224E-2</v>
      </c>
      <c r="I38" s="2">
        <v>7.8399999999999997E-2</v>
      </c>
      <c r="J38" s="2">
        <v>0.11502222222222222</v>
      </c>
      <c r="K38" s="2">
        <v>8.0755555555555553E-2</v>
      </c>
      <c r="L38" s="2">
        <v>0.17644444444444443</v>
      </c>
      <c r="M38" s="2">
        <v>1.5244444444444444E-2</v>
      </c>
      <c r="N38" s="6">
        <v>1</v>
      </c>
    </row>
    <row r="39" spans="1:14" x14ac:dyDescent="0.3">
      <c r="A39" t="s">
        <v>23</v>
      </c>
      <c r="B39" t="s">
        <v>22</v>
      </c>
      <c r="C39" t="s">
        <v>52</v>
      </c>
      <c r="D39" s="2">
        <v>8.8507150331356824E-2</v>
      </c>
      <c r="E39" s="2">
        <v>0.12292175328450181</v>
      </c>
      <c r="F39" s="2">
        <v>8.4176258574584356E-2</v>
      </c>
      <c r="G39" s="2">
        <v>0.23317056156260899</v>
      </c>
      <c r="H39" s="2">
        <v>1.8137425880711544E-2</v>
      </c>
      <c r="I39" s="2">
        <v>9.4204162306708528E-2</v>
      </c>
      <c r="J39" s="2">
        <v>0.12274735495872573</v>
      </c>
      <c r="K39" s="2">
        <v>8.0572026508545516E-2</v>
      </c>
      <c r="L39" s="2">
        <v>0.14358795488896639</v>
      </c>
      <c r="M39" s="2">
        <v>1.1975351703290315E-2</v>
      </c>
      <c r="N39" s="6">
        <v>1</v>
      </c>
    </row>
    <row r="40" spans="1:14" x14ac:dyDescent="0.3">
      <c r="A40" t="s">
        <v>25</v>
      </c>
      <c r="B40" t="s">
        <v>24</v>
      </c>
      <c r="C40" t="s">
        <v>52</v>
      </c>
      <c r="D40" s="2">
        <v>8.6150664974857835E-2</v>
      </c>
      <c r="E40" s="2">
        <v>0.11566333004370506</v>
      </c>
      <c r="F40" s="2">
        <v>7.654495042060247E-2</v>
      </c>
      <c r="G40" s="2">
        <v>0.24028384792518445</v>
      </c>
      <c r="H40" s="2">
        <v>2.7914845622444662E-2</v>
      </c>
      <c r="I40" s="2">
        <v>8.7466516283659951E-2</v>
      </c>
      <c r="J40" s="2">
        <v>0.11570092579538512</v>
      </c>
      <c r="K40" s="2">
        <v>7.6234785469241978E-2</v>
      </c>
      <c r="L40" s="2">
        <v>0.15481930541848771</v>
      </c>
      <c r="M40" s="2">
        <v>1.9220828046430754E-2</v>
      </c>
      <c r="N40" s="6">
        <v>1</v>
      </c>
    </row>
    <row r="41" spans="1:14" x14ac:dyDescent="0.3">
      <c r="A41" t="s">
        <v>28</v>
      </c>
      <c r="B41" t="s">
        <v>27</v>
      </c>
      <c r="C41" t="s">
        <v>26</v>
      </c>
      <c r="D41" s="2">
        <v>7.6528787698176184E-2</v>
      </c>
      <c r="E41" s="2">
        <v>0.12826320181189654</v>
      </c>
      <c r="F41" s="2">
        <v>0.10752175467874597</v>
      </c>
      <c r="G41" s="2">
        <v>0.24126832757182023</v>
      </c>
      <c r="H41" s="2">
        <v>2.3959947550363573E-2</v>
      </c>
      <c r="I41" s="2">
        <v>8.8568363332935982E-2</v>
      </c>
      <c r="J41" s="2">
        <v>0.12480629395637144</v>
      </c>
      <c r="K41" s="2">
        <v>9.0952437716056739E-2</v>
      </c>
      <c r="L41" s="2">
        <v>0.10418405054237692</v>
      </c>
      <c r="M41" s="2">
        <v>1.3946835141256407E-2</v>
      </c>
      <c r="N41" s="6">
        <v>1</v>
      </c>
    </row>
    <row r="42" spans="1:14" x14ac:dyDescent="0.3">
      <c r="A42" t="s">
        <v>31</v>
      </c>
      <c r="B42" t="s">
        <v>30</v>
      </c>
      <c r="C42" t="s">
        <v>29</v>
      </c>
      <c r="D42" s="2">
        <v>8.023258336768567E-2</v>
      </c>
      <c r="E42" s="2">
        <v>0.10372957844264608</v>
      </c>
      <c r="F42" s="2">
        <v>9.0907118526393438E-2</v>
      </c>
      <c r="G42" s="2">
        <v>0.27313358356295153</v>
      </c>
      <c r="H42" s="2">
        <v>2.3909223058731638E-2</v>
      </c>
      <c r="I42" s="2">
        <v>8.8173396107699989E-2</v>
      </c>
      <c r="J42" s="2">
        <v>9.8457399492308695E-2</v>
      </c>
      <c r="K42" s="2">
        <v>8.3400229979822521E-2</v>
      </c>
      <c r="L42" s="2">
        <v>0.14369399665878371</v>
      </c>
      <c r="M42" s="2">
        <v>1.436289080297672E-2</v>
      </c>
      <c r="N42" s="6">
        <v>1</v>
      </c>
    </row>
    <row r="43" spans="1:14" x14ac:dyDescent="0.3">
      <c r="A43" t="s">
        <v>32</v>
      </c>
      <c r="B43" t="s">
        <v>50</v>
      </c>
      <c r="C43" t="s">
        <v>29</v>
      </c>
      <c r="D43" s="2">
        <v>9.1681793651572391E-2</v>
      </c>
      <c r="E43" s="2">
        <v>0.10381200019624197</v>
      </c>
      <c r="F43" s="2">
        <v>7.8742088995731735E-2</v>
      </c>
      <c r="G43" s="2">
        <v>0.26642299955845555</v>
      </c>
      <c r="H43" s="2">
        <v>2.8528675857332091E-2</v>
      </c>
      <c r="I43" s="2">
        <v>8.9976941568954527E-2</v>
      </c>
      <c r="J43" s="2">
        <v>0.10415542363734484</v>
      </c>
      <c r="K43" s="2">
        <v>7.3087867340430754E-2</v>
      </c>
      <c r="L43" s="2">
        <v>0.14763528430554873</v>
      </c>
      <c r="M43" s="2">
        <v>1.5956924888387382E-2</v>
      </c>
      <c r="N43" s="6">
        <v>1</v>
      </c>
    </row>
    <row r="44" spans="1:14" x14ac:dyDescent="0.3">
      <c r="A44" t="s">
        <v>33</v>
      </c>
      <c r="B44" t="s">
        <v>51</v>
      </c>
      <c r="C44" t="s">
        <v>34</v>
      </c>
      <c r="D44" s="2">
        <v>4.7825389183116677E-2</v>
      </c>
      <c r="E44" s="2">
        <v>8.9552238805970144E-2</v>
      </c>
      <c r="F44" s="2">
        <v>8.6984432675333012E-2</v>
      </c>
      <c r="G44" s="2">
        <v>0.25854597977852672</v>
      </c>
      <c r="H44" s="2">
        <v>1.4283421601669073E-2</v>
      </c>
      <c r="I44" s="2">
        <v>5.3121489327555768E-2</v>
      </c>
      <c r="J44" s="2">
        <v>9.966297544535388E-2</v>
      </c>
      <c r="K44" s="2">
        <v>8.0564917348740175E-2</v>
      </c>
      <c r="L44" s="2">
        <v>0.25132402503610979</v>
      </c>
      <c r="M44" s="2">
        <v>1.8135130797624778E-2</v>
      </c>
      <c r="N44" s="6">
        <v>1</v>
      </c>
    </row>
    <row r="45" spans="1:14" x14ac:dyDescent="0.3">
      <c r="A45" t="s">
        <v>36</v>
      </c>
      <c r="B45" t="s">
        <v>35</v>
      </c>
      <c r="C45" t="s">
        <v>37</v>
      </c>
      <c r="D45" s="2">
        <v>8.1915438456723388E-2</v>
      </c>
      <c r="E45" s="2">
        <v>0.10231605303590736</v>
      </c>
      <c r="F45" s="2">
        <v>8.6126443976554945E-2</v>
      </c>
      <c r="G45" s="2">
        <v>0.29203892334831844</v>
      </c>
      <c r="H45" s="2">
        <v>2.9903829738803848E-2</v>
      </c>
      <c r="I45" s="2">
        <v>8.0948045296762083E-2</v>
      </c>
      <c r="J45" s="2">
        <v>0.10114949069595403</v>
      </c>
      <c r="K45" s="2">
        <v>7.6424059636943042E-2</v>
      </c>
      <c r="L45" s="2">
        <v>0.13862174927445514</v>
      </c>
      <c r="M45" s="2">
        <v>1.0555966539577761E-2</v>
      </c>
      <c r="N45" s="6">
        <v>1</v>
      </c>
    </row>
    <row r="46" spans="1:14" x14ac:dyDescent="0.3">
      <c r="A46" t="s">
        <v>39</v>
      </c>
      <c r="B46" t="s">
        <v>38</v>
      </c>
      <c r="C46" t="s">
        <v>40</v>
      </c>
      <c r="D46" s="2">
        <v>8.8091916547800048E-2</v>
      </c>
      <c r="E46" s="2">
        <v>0.11710582002288508</v>
      </c>
      <c r="F46" s="2">
        <v>7.9016254682822071E-2</v>
      </c>
      <c r="G46" s="2">
        <v>0.22881953696882298</v>
      </c>
      <c r="H46" s="2">
        <v>2.5346019405301189E-2</v>
      </c>
      <c r="I46" s="2">
        <v>9.3452670188253373E-2</v>
      </c>
      <c r="J46" s="2">
        <v>0.11878301487530761</v>
      </c>
      <c r="K46" s="2">
        <v>7.8608712008401652E-2</v>
      </c>
      <c r="L46" s="2">
        <v>0.15135507939244791</v>
      </c>
      <c r="M46" s="2">
        <v>1.9420975907958056E-2</v>
      </c>
      <c r="N46" s="6">
        <v>1</v>
      </c>
    </row>
    <row r="47" spans="1:14" x14ac:dyDescent="0.3">
      <c r="A47" t="s">
        <v>77</v>
      </c>
      <c r="D47" s="2">
        <v>8.478010821225547E-2</v>
      </c>
      <c r="E47" s="2">
        <v>0.11415853136951205</v>
      </c>
      <c r="F47" s="2">
        <v>8.1244316365131242E-2</v>
      </c>
      <c r="G47" s="2">
        <v>0.24720853074664795</v>
      </c>
      <c r="H47" s="2">
        <v>2.430208078132072E-2</v>
      </c>
      <c r="I47" s="2">
        <v>8.6897846135958773E-2</v>
      </c>
      <c r="J47" s="2">
        <v>0.11466512750028029</v>
      </c>
      <c r="K47" s="2">
        <v>7.7640009467534243E-2</v>
      </c>
      <c r="L47" s="2">
        <v>0.15307715625168691</v>
      </c>
      <c r="M47" s="2">
        <v>1.6026293169672332E-2</v>
      </c>
      <c r="N47" s="2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036B5-7FDA-418F-B833-D232C3FF9FA3}">
  <dimension ref="A2:Q21"/>
  <sheetViews>
    <sheetView topLeftCell="B1" workbookViewId="0">
      <selection activeCell="B11" sqref="B11"/>
    </sheetView>
  </sheetViews>
  <sheetFormatPr baseColWidth="10" defaultRowHeight="14.4" x14ac:dyDescent="0.3"/>
  <cols>
    <col min="1" max="1" width="22.5546875" bestFit="1" customWidth="1"/>
    <col min="2" max="2" width="23.21875" bestFit="1" customWidth="1"/>
    <col min="3" max="3" width="9.77734375" bestFit="1" customWidth="1"/>
    <col min="4" max="15" width="12.6640625" bestFit="1" customWidth="1"/>
    <col min="16" max="16" width="11.88671875" bestFit="1" customWidth="1"/>
    <col min="17" max="17" width="12.21875" bestFit="1" customWidth="1"/>
    <col min="18" max="22" width="13" bestFit="1" customWidth="1"/>
    <col min="23" max="23" width="12.21875" bestFit="1" customWidth="1"/>
    <col min="24" max="24" width="8" bestFit="1" customWidth="1"/>
    <col min="25" max="25" width="10" bestFit="1" customWidth="1"/>
    <col min="26" max="26" width="12.21875" bestFit="1" customWidth="1"/>
  </cols>
  <sheetData>
    <row r="2" spans="1:17" x14ac:dyDescent="0.3">
      <c r="A2" s="5" t="s">
        <v>64</v>
      </c>
      <c r="B2" t="s">
        <v>66</v>
      </c>
    </row>
    <row r="4" spans="1:17" x14ac:dyDescent="0.3">
      <c r="A4" s="5" t="s">
        <v>78</v>
      </c>
      <c r="D4" s="5" t="s">
        <v>56</v>
      </c>
      <c r="E4" s="5" t="s">
        <v>57</v>
      </c>
    </row>
    <row r="5" spans="1:17" x14ac:dyDescent="0.3">
      <c r="D5" t="s">
        <v>55</v>
      </c>
      <c r="J5" t="s">
        <v>54</v>
      </c>
      <c r="P5" t="s">
        <v>77</v>
      </c>
    </row>
    <row r="6" spans="1:17" x14ac:dyDescent="0.3">
      <c r="A6" s="5" t="s">
        <v>62</v>
      </c>
      <c r="B6" s="5" t="s">
        <v>61</v>
      </c>
      <c r="C6" s="5" t="s">
        <v>59</v>
      </c>
      <c r="D6" t="s">
        <v>81</v>
      </c>
      <c r="E6" t="s">
        <v>79</v>
      </c>
      <c r="F6" t="s">
        <v>80</v>
      </c>
      <c r="G6" t="s">
        <v>70</v>
      </c>
      <c r="H6" t="s">
        <v>71</v>
      </c>
      <c r="I6" t="s">
        <v>76</v>
      </c>
      <c r="J6" t="s">
        <v>81</v>
      </c>
      <c r="K6" t="s">
        <v>79</v>
      </c>
      <c r="L6" t="s">
        <v>80</v>
      </c>
      <c r="M6" t="s">
        <v>70</v>
      </c>
      <c r="N6" t="s">
        <v>71</v>
      </c>
      <c r="O6" t="s">
        <v>76</v>
      </c>
    </row>
    <row r="7" spans="1:17" x14ac:dyDescent="0.3">
      <c r="A7" t="s">
        <v>1</v>
      </c>
      <c r="B7" t="s">
        <v>0</v>
      </c>
      <c r="C7" t="s">
        <v>2</v>
      </c>
      <c r="D7" s="1">
        <v>3475</v>
      </c>
      <c r="E7" s="1">
        <v>4817</v>
      </c>
      <c r="F7" s="1">
        <v>5683</v>
      </c>
      <c r="G7" s="1">
        <v>5291</v>
      </c>
      <c r="H7" s="1">
        <v>10487</v>
      </c>
      <c r="I7" s="1">
        <v>3231</v>
      </c>
      <c r="J7" s="1">
        <v>3447</v>
      </c>
      <c r="K7" s="1">
        <v>4399</v>
      </c>
      <c r="L7" s="1">
        <v>4888</v>
      </c>
      <c r="M7" s="1">
        <v>4888</v>
      </c>
      <c r="N7" s="1">
        <v>9057</v>
      </c>
      <c r="O7" s="1">
        <v>2559</v>
      </c>
      <c r="P7" s="1">
        <v>62222</v>
      </c>
      <c r="Q7" s="1"/>
    </row>
    <row r="8" spans="1:17" x14ac:dyDescent="0.3">
      <c r="A8" t="s">
        <v>46</v>
      </c>
      <c r="B8" t="s">
        <v>45</v>
      </c>
      <c r="C8" t="s">
        <v>2</v>
      </c>
      <c r="D8" s="1">
        <v>7035</v>
      </c>
      <c r="E8" s="1">
        <v>9744</v>
      </c>
      <c r="F8" s="1">
        <v>11500</v>
      </c>
      <c r="G8" s="1">
        <v>10702</v>
      </c>
      <c r="H8" s="1">
        <v>21229</v>
      </c>
      <c r="I8" s="1">
        <v>6552</v>
      </c>
      <c r="J8" s="1">
        <v>6982</v>
      </c>
      <c r="K8" s="1">
        <v>8895</v>
      </c>
      <c r="L8" s="1">
        <v>9892</v>
      </c>
      <c r="M8" s="1">
        <v>9892</v>
      </c>
      <c r="N8" s="1">
        <v>18335</v>
      </c>
      <c r="O8" s="1">
        <v>5184</v>
      </c>
      <c r="P8" s="3">
        <v>125942</v>
      </c>
      <c r="Q8" s="1"/>
    </row>
    <row r="9" spans="1:17" x14ac:dyDescent="0.3">
      <c r="A9" t="s">
        <v>44</v>
      </c>
      <c r="B9" t="s">
        <v>43</v>
      </c>
      <c r="C9" t="s">
        <v>2</v>
      </c>
      <c r="D9" s="1">
        <v>8266</v>
      </c>
      <c r="E9" s="1">
        <v>11450</v>
      </c>
      <c r="F9" s="1">
        <v>13508</v>
      </c>
      <c r="G9" s="1">
        <v>12569</v>
      </c>
      <c r="H9" s="1">
        <v>24935</v>
      </c>
      <c r="I9" s="1">
        <v>7697</v>
      </c>
      <c r="J9" s="1">
        <v>8202</v>
      </c>
      <c r="K9" s="1">
        <v>10442</v>
      </c>
      <c r="L9" s="1">
        <v>11625</v>
      </c>
      <c r="M9" s="1">
        <v>11625</v>
      </c>
      <c r="N9" s="1">
        <v>21544</v>
      </c>
      <c r="O9" s="1">
        <v>6097</v>
      </c>
      <c r="P9" s="1">
        <v>147960</v>
      </c>
      <c r="Q9" s="1"/>
    </row>
    <row r="10" spans="1:17" x14ac:dyDescent="0.3">
      <c r="A10" t="s">
        <v>77</v>
      </c>
      <c r="D10" s="1">
        <v>18776</v>
      </c>
      <c r="E10" s="1">
        <v>26011</v>
      </c>
      <c r="F10" s="1">
        <v>30691</v>
      </c>
      <c r="G10" s="1">
        <v>28562</v>
      </c>
      <c r="H10" s="1">
        <v>56651</v>
      </c>
      <c r="I10" s="1">
        <v>17480</v>
      </c>
      <c r="J10" s="1">
        <v>18631</v>
      </c>
      <c r="K10" s="1">
        <v>23736</v>
      </c>
      <c r="L10" s="1">
        <v>26405</v>
      </c>
      <c r="M10" s="1">
        <v>26405</v>
      </c>
      <c r="N10" s="1">
        <v>48936</v>
      </c>
      <c r="O10" s="1">
        <v>13840</v>
      </c>
      <c r="P10" s="1">
        <v>336124</v>
      </c>
    </row>
    <row r="13" spans="1:17" x14ac:dyDescent="0.3">
      <c r="A13" s="5" t="s">
        <v>64</v>
      </c>
      <c r="B13" t="s">
        <v>66</v>
      </c>
    </row>
    <row r="15" spans="1:17" x14ac:dyDescent="0.3">
      <c r="A15" s="5" t="s">
        <v>78</v>
      </c>
      <c r="D15" s="5" t="s">
        <v>56</v>
      </c>
      <c r="E15" s="5" t="s">
        <v>57</v>
      </c>
    </row>
    <row r="16" spans="1:17" x14ac:dyDescent="0.3">
      <c r="D16" t="s">
        <v>55</v>
      </c>
      <c r="J16" t="s">
        <v>54</v>
      </c>
      <c r="P16" t="s">
        <v>77</v>
      </c>
    </row>
    <row r="17" spans="1:16" x14ac:dyDescent="0.3">
      <c r="A17" s="5" t="s">
        <v>62</v>
      </c>
      <c r="B17" s="5" t="s">
        <v>61</v>
      </c>
      <c r="C17" s="5" t="s">
        <v>59</v>
      </c>
      <c r="D17" t="s">
        <v>81</v>
      </c>
      <c r="E17" t="s">
        <v>79</v>
      </c>
      <c r="F17" t="s">
        <v>80</v>
      </c>
      <c r="G17" t="s">
        <v>70</v>
      </c>
      <c r="H17" t="s">
        <v>71</v>
      </c>
      <c r="I17" t="s">
        <v>76</v>
      </c>
      <c r="J17" t="s">
        <v>81</v>
      </c>
      <c r="K17" t="s">
        <v>79</v>
      </c>
      <c r="L17" t="s">
        <v>80</v>
      </c>
      <c r="M17" t="s">
        <v>70</v>
      </c>
      <c r="N17" t="s">
        <v>71</v>
      </c>
      <c r="O17" t="s">
        <v>76</v>
      </c>
    </row>
    <row r="18" spans="1:16" x14ac:dyDescent="0.3">
      <c r="A18" t="s">
        <v>1</v>
      </c>
      <c r="B18" t="s">
        <v>0</v>
      </c>
      <c r="C18" t="s">
        <v>2</v>
      </c>
      <c r="D18" s="2">
        <v>5.5848413744334802E-2</v>
      </c>
      <c r="E18" s="2">
        <v>7.7416347915528275E-2</v>
      </c>
      <c r="F18" s="2">
        <v>9.1334254765195591E-2</v>
      </c>
      <c r="G18" s="2">
        <v>8.5034232265115237E-2</v>
      </c>
      <c r="H18" s="2">
        <v>0.16854167336311915</v>
      </c>
      <c r="I18" s="2">
        <v>5.1926971167754174E-2</v>
      </c>
      <c r="J18" s="2">
        <v>5.5398412137186201E-2</v>
      </c>
      <c r="K18" s="2">
        <v>7.06984667802385E-2</v>
      </c>
      <c r="L18" s="2">
        <v>7.855742341936936E-2</v>
      </c>
      <c r="M18" s="2">
        <v>7.855742341936936E-2</v>
      </c>
      <c r="N18" s="2">
        <v>0.14555944842660151</v>
      </c>
      <c r="O18" s="2">
        <v>4.112693259618784E-2</v>
      </c>
      <c r="P18" s="2">
        <v>1</v>
      </c>
    </row>
    <row r="19" spans="1:16" x14ac:dyDescent="0.3">
      <c r="A19" t="s">
        <v>46</v>
      </c>
      <c r="B19" t="s">
        <v>45</v>
      </c>
      <c r="C19" t="s">
        <v>2</v>
      </c>
      <c r="D19" s="2">
        <v>5.5859046227628592E-2</v>
      </c>
      <c r="E19" s="2">
        <v>7.736894761080497E-2</v>
      </c>
      <c r="F19" s="2">
        <v>9.1311873719648731E-2</v>
      </c>
      <c r="G19" s="2">
        <v>8.4975623699798317E-2</v>
      </c>
      <c r="H19" s="2">
        <v>0.16856171888647156</v>
      </c>
      <c r="I19" s="2">
        <v>5.2023947531403346E-2</v>
      </c>
      <c r="J19" s="2">
        <v>5.5438217592224989E-2</v>
      </c>
      <c r="K19" s="2">
        <v>7.0627749281415256E-2</v>
      </c>
      <c r="L19" s="2">
        <v>7.8544091724762191E-2</v>
      </c>
      <c r="M19" s="2">
        <v>7.8544091724762191E-2</v>
      </c>
      <c r="N19" s="2">
        <v>0.14558288736084865</v>
      </c>
      <c r="O19" s="2">
        <v>4.1161804640231218E-2</v>
      </c>
      <c r="P19" s="6">
        <v>1</v>
      </c>
    </row>
    <row r="20" spans="1:16" x14ac:dyDescent="0.3">
      <c r="A20" t="s">
        <v>44</v>
      </c>
      <c r="B20" t="s">
        <v>43</v>
      </c>
      <c r="C20" t="s">
        <v>2</v>
      </c>
      <c r="D20" s="2">
        <v>5.5866450391997835E-2</v>
      </c>
      <c r="E20" s="2">
        <v>7.7385779940524466E-2</v>
      </c>
      <c r="F20" s="2">
        <v>9.1294944579616108E-2</v>
      </c>
      <c r="G20" s="2">
        <v>8.4948634766153011E-2</v>
      </c>
      <c r="H20" s="2">
        <v>0.16852527710191945</v>
      </c>
      <c r="I20" s="2">
        <v>5.2020816436874832E-2</v>
      </c>
      <c r="J20" s="2">
        <v>5.5433901054339013E-2</v>
      </c>
      <c r="K20" s="2">
        <v>7.0573127872397945E-2</v>
      </c>
      <c r="L20" s="2">
        <v>7.8568532035685326E-2</v>
      </c>
      <c r="M20" s="2">
        <v>7.8568532035685326E-2</v>
      </c>
      <c r="N20" s="2">
        <v>0.14560692078940254</v>
      </c>
      <c r="O20" s="2">
        <v>4.1207082995404161E-2</v>
      </c>
      <c r="P20" s="2">
        <v>1</v>
      </c>
    </row>
    <row r="21" spans="1:16" x14ac:dyDescent="0.3">
      <c r="A21" t="s">
        <v>77</v>
      </c>
      <c r="D21" s="2">
        <v>5.5860337256488674E-2</v>
      </c>
      <c r="E21" s="2">
        <v>7.738513167759517E-2</v>
      </c>
      <c r="F21" s="2">
        <v>9.130856469636206E-2</v>
      </c>
      <c r="G21" s="2">
        <v>8.4974592709833277E-2</v>
      </c>
      <c r="H21" s="2">
        <v>0.16854196665516297</v>
      </c>
      <c r="I21" s="2">
        <v>5.2004617343599388E-2</v>
      </c>
      <c r="J21" s="2">
        <v>5.5428948840308932E-2</v>
      </c>
      <c r="K21" s="2">
        <v>7.0616796182361274E-2</v>
      </c>
      <c r="L21" s="2">
        <v>7.8557318132593923E-2</v>
      </c>
      <c r="M21" s="2">
        <v>7.8557318132593923E-2</v>
      </c>
      <c r="N21" s="2">
        <v>0.14558912782187525</v>
      </c>
      <c r="O21" s="2">
        <v>4.1175280551225144E-2</v>
      </c>
      <c r="P21" s="2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2CAEE-E00B-4914-A976-91DDCDCF23D1}">
  <dimension ref="A2:Q35"/>
  <sheetViews>
    <sheetView topLeftCell="A13" workbookViewId="0">
      <selection activeCell="H39" sqref="H39"/>
    </sheetView>
  </sheetViews>
  <sheetFormatPr baseColWidth="10" defaultRowHeight="14.4" x14ac:dyDescent="0.3"/>
  <cols>
    <col min="1" max="1" width="16.33203125" customWidth="1"/>
    <col min="2" max="2" width="18.6640625" customWidth="1"/>
    <col min="3" max="3" width="14" bestFit="1" customWidth="1"/>
    <col min="4" max="15" width="12.6640625" bestFit="1" customWidth="1"/>
    <col min="16" max="16" width="11.88671875" bestFit="1" customWidth="1"/>
    <col min="17" max="17" width="12.21875" bestFit="1" customWidth="1"/>
    <col min="18" max="22" width="13" bestFit="1" customWidth="1"/>
    <col min="23" max="23" width="12.21875" bestFit="1" customWidth="1"/>
    <col min="24" max="24" width="8" bestFit="1" customWidth="1"/>
    <col min="25" max="25" width="10" bestFit="1" customWidth="1"/>
    <col min="26" max="26" width="12.21875" bestFit="1" customWidth="1"/>
  </cols>
  <sheetData>
    <row r="2" spans="1:17" x14ac:dyDescent="0.3">
      <c r="A2" s="5" t="s">
        <v>64</v>
      </c>
      <c r="B2" t="s">
        <v>60</v>
      </c>
    </row>
    <row r="4" spans="1:17" x14ac:dyDescent="0.3">
      <c r="A4" s="5" t="s">
        <v>78</v>
      </c>
      <c r="D4" s="5" t="s">
        <v>56</v>
      </c>
      <c r="E4" s="5" t="s">
        <v>57</v>
      </c>
    </row>
    <row r="5" spans="1:17" x14ac:dyDescent="0.3">
      <c r="D5" t="s">
        <v>55</v>
      </c>
      <c r="J5" t="s">
        <v>54</v>
      </c>
      <c r="P5" t="s">
        <v>77</v>
      </c>
    </row>
    <row r="6" spans="1:17" x14ac:dyDescent="0.3">
      <c r="A6" s="5" t="s">
        <v>62</v>
      </c>
      <c r="B6" s="5" t="s">
        <v>61</v>
      </c>
      <c r="C6" s="5" t="s">
        <v>59</v>
      </c>
      <c r="D6" t="s">
        <v>81</v>
      </c>
      <c r="E6" t="s">
        <v>79</v>
      </c>
      <c r="F6" t="s">
        <v>80</v>
      </c>
      <c r="G6" t="s">
        <v>70</v>
      </c>
      <c r="H6" t="s">
        <v>71</v>
      </c>
      <c r="I6" t="s">
        <v>76</v>
      </c>
      <c r="J6" t="s">
        <v>81</v>
      </c>
      <c r="K6" t="s">
        <v>79</v>
      </c>
      <c r="L6" t="s">
        <v>80</v>
      </c>
      <c r="M6" t="s">
        <v>70</v>
      </c>
      <c r="N6" t="s">
        <v>71</v>
      </c>
      <c r="O6" t="s">
        <v>76</v>
      </c>
    </row>
    <row r="7" spans="1:17" x14ac:dyDescent="0.3">
      <c r="A7" t="s">
        <v>1</v>
      </c>
      <c r="B7" t="s">
        <v>0</v>
      </c>
      <c r="C7" t="s">
        <v>2</v>
      </c>
      <c r="D7" s="1">
        <v>139</v>
      </c>
      <c r="E7" s="1">
        <v>163</v>
      </c>
      <c r="F7" s="1">
        <v>188</v>
      </c>
      <c r="G7" s="1">
        <v>188</v>
      </c>
      <c r="H7" s="1">
        <v>343</v>
      </c>
      <c r="I7" s="1">
        <v>130</v>
      </c>
      <c r="J7" s="1">
        <v>135</v>
      </c>
      <c r="K7" s="1">
        <v>175</v>
      </c>
      <c r="L7" s="1">
        <v>188</v>
      </c>
      <c r="M7" s="1">
        <v>188</v>
      </c>
      <c r="N7" s="1">
        <v>307</v>
      </c>
      <c r="O7" s="1">
        <v>94</v>
      </c>
      <c r="P7" s="1">
        <v>2238</v>
      </c>
      <c r="Q7" s="1"/>
    </row>
    <row r="8" spans="1:17" x14ac:dyDescent="0.3">
      <c r="A8" t="s">
        <v>46</v>
      </c>
      <c r="B8" t="s">
        <v>45</v>
      </c>
      <c r="C8" t="s">
        <v>2</v>
      </c>
      <c r="D8" s="1">
        <v>946</v>
      </c>
      <c r="E8" s="1">
        <v>1096</v>
      </c>
      <c r="F8" s="1">
        <v>1269</v>
      </c>
      <c r="G8" s="1">
        <v>1269</v>
      </c>
      <c r="H8" s="1">
        <v>2321</v>
      </c>
      <c r="I8" s="1">
        <v>879</v>
      </c>
      <c r="J8" s="1">
        <v>902</v>
      </c>
      <c r="K8" s="1">
        <v>1182</v>
      </c>
      <c r="L8" s="1">
        <v>1269</v>
      </c>
      <c r="M8" s="1">
        <v>1269</v>
      </c>
      <c r="N8" s="1">
        <v>2062</v>
      </c>
      <c r="O8" s="1">
        <v>645</v>
      </c>
      <c r="P8" s="3">
        <v>15109</v>
      </c>
      <c r="Q8" s="1"/>
    </row>
    <row r="9" spans="1:17" x14ac:dyDescent="0.3">
      <c r="A9" t="s">
        <v>44</v>
      </c>
      <c r="B9" t="s">
        <v>43</v>
      </c>
      <c r="C9" t="s">
        <v>2</v>
      </c>
      <c r="D9" s="1">
        <v>818</v>
      </c>
      <c r="E9" s="1">
        <v>947</v>
      </c>
      <c r="F9" s="1">
        <v>1097</v>
      </c>
      <c r="G9" s="1">
        <v>1097</v>
      </c>
      <c r="H9" s="1">
        <v>2007</v>
      </c>
      <c r="I9" s="1">
        <v>770</v>
      </c>
      <c r="J9" s="1">
        <v>781</v>
      </c>
      <c r="K9" s="1">
        <v>1022</v>
      </c>
      <c r="L9" s="1">
        <v>1097</v>
      </c>
      <c r="M9" s="1">
        <v>1097</v>
      </c>
      <c r="N9" s="1">
        <v>1786</v>
      </c>
      <c r="O9" s="1">
        <v>556</v>
      </c>
      <c r="P9" s="1">
        <v>13075</v>
      </c>
      <c r="Q9" s="1"/>
    </row>
    <row r="10" spans="1:17" x14ac:dyDescent="0.3">
      <c r="A10" t="s">
        <v>3</v>
      </c>
      <c r="B10" t="s">
        <v>47</v>
      </c>
      <c r="C10" t="s">
        <v>4</v>
      </c>
      <c r="D10" s="1">
        <v>40</v>
      </c>
      <c r="E10" s="1">
        <v>64</v>
      </c>
      <c r="F10" s="1">
        <v>83</v>
      </c>
      <c r="G10" s="1">
        <v>63</v>
      </c>
      <c r="H10" s="1">
        <v>129</v>
      </c>
      <c r="I10" s="1">
        <v>17</v>
      </c>
      <c r="J10" s="1">
        <v>39</v>
      </c>
      <c r="K10" s="1">
        <v>54</v>
      </c>
      <c r="L10" s="1">
        <v>87</v>
      </c>
      <c r="M10" s="1">
        <v>54</v>
      </c>
      <c r="N10" s="1">
        <v>111</v>
      </c>
      <c r="O10" s="1">
        <v>18</v>
      </c>
      <c r="P10" s="1">
        <v>759</v>
      </c>
    </row>
    <row r="11" spans="1:17" x14ac:dyDescent="0.3">
      <c r="A11" t="s">
        <v>6</v>
      </c>
      <c r="B11" t="s">
        <v>5</v>
      </c>
      <c r="C11" t="s">
        <v>4</v>
      </c>
      <c r="D11" s="1">
        <v>37</v>
      </c>
      <c r="E11" s="1">
        <v>58</v>
      </c>
      <c r="F11" s="1">
        <v>76</v>
      </c>
      <c r="G11" s="1">
        <v>57</v>
      </c>
      <c r="H11" s="1">
        <v>117</v>
      </c>
      <c r="I11" s="1">
        <v>16</v>
      </c>
      <c r="J11" s="1">
        <v>36</v>
      </c>
      <c r="K11" s="1">
        <v>48</v>
      </c>
      <c r="L11" s="1">
        <v>79</v>
      </c>
      <c r="M11" s="1">
        <v>50</v>
      </c>
      <c r="N11" s="1">
        <v>101</v>
      </c>
      <c r="O11" s="1">
        <v>15</v>
      </c>
      <c r="P11" s="1">
        <v>690</v>
      </c>
    </row>
    <row r="12" spans="1:17" x14ac:dyDescent="0.3">
      <c r="A12" t="s">
        <v>7</v>
      </c>
      <c r="B12" t="s">
        <v>48</v>
      </c>
      <c r="C12" t="s">
        <v>4</v>
      </c>
      <c r="D12" s="1">
        <v>1154</v>
      </c>
      <c r="E12" s="1">
        <v>1827</v>
      </c>
      <c r="F12" s="1">
        <v>2382</v>
      </c>
      <c r="G12" s="1">
        <v>1790</v>
      </c>
      <c r="H12" s="1">
        <v>3701</v>
      </c>
      <c r="I12" s="1">
        <v>514</v>
      </c>
      <c r="J12" s="1">
        <v>1106</v>
      </c>
      <c r="K12" s="1">
        <v>1543</v>
      </c>
      <c r="L12" s="1">
        <v>2480</v>
      </c>
      <c r="M12" s="1">
        <v>1555</v>
      </c>
      <c r="N12" s="1">
        <v>3175</v>
      </c>
      <c r="O12" s="1">
        <v>485</v>
      </c>
      <c r="P12" s="3">
        <v>21712</v>
      </c>
    </row>
    <row r="13" spans="1:17" x14ac:dyDescent="0.3">
      <c r="A13" t="s">
        <v>9</v>
      </c>
      <c r="B13" t="s">
        <v>8</v>
      </c>
      <c r="C13" t="s">
        <v>4</v>
      </c>
      <c r="D13" s="1">
        <v>565</v>
      </c>
      <c r="E13" s="1">
        <v>895</v>
      </c>
      <c r="F13" s="1">
        <v>1169</v>
      </c>
      <c r="G13" s="1">
        <v>880</v>
      </c>
      <c r="H13" s="1">
        <v>1819</v>
      </c>
      <c r="I13" s="1">
        <v>253</v>
      </c>
      <c r="J13" s="1">
        <v>546</v>
      </c>
      <c r="K13" s="1">
        <v>758</v>
      </c>
      <c r="L13" s="1">
        <v>1214</v>
      </c>
      <c r="M13" s="1">
        <v>766</v>
      </c>
      <c r="N13" s="1">
        <v>1562</v>
      </c>
      <c r="O13" s="1">
        <v>229</v>
      </c>
      <c r="P13" s="3">
        <v>10656</v>
      </c>
    </row>
    <row r="14" spans="1:17" x14ac:dyDescent="0.3">
      <c r="A14" t="s">
        <v>41</v>
      </c>
      <c r="B14" t="s">
        <v>42</v>
      </c>
      <c r="C14" t="s">
        <v>19</v>
      </c>
      <c r="D14" s="1">
        <v>291</v>
      </c>
      <c r="E14" s="1">
        <v>460</v>
      </c>
      <c r="F14" s="1">
        <v>600</v>
      </c>
      <c r="G14" s="1">
        <v>452</v>
      </c>
      <c r="H14" s="1">
        <v>933</v>
      </c>
      <c r="I14" s="1">
        <v>126</v>
      </c>
      <c r="J14" s="1">
        <v>281</v>
      </c>
      <c r="K14" s="1">
        <v>388</v>
      </c>
      <c r="L14" s="1">
        <v>625</v>
      </c>
      <c r="M14" s="1">
        <v>393</v>
      </c>
      <c r="N14" s="1">
        <v>800</v>
      </c>
      <c r="O14" s="1">
        <v>122</v>
      </c>
      <c r="P14" s="1">
        <v>5471</v>
      </c>
    </row>
    <row r="15" spans="1:17" x14ac:dyDescent="0.3">
      <c r="A15" t="s">
        <v>18</v>
      </c>
      <c r="B15" t="s">
        <v>17</v>
      </c>
      <c r="C15" t="s">
        <v>19</v>
      </c>
      <c r="D15" s="1">
        <v>1841</v>
      </c>
      <c r="E15" s="1">
        <v>2915</v>
      </c>
      <c r="F15" s="1">
        <v>3804</v>
      </c>
      <c r="G15" s="1">
        <v>2862</v>
      </c>
      <c r="H15" s="1">
        <v>5907</v>
      </c>
      <c r="I15" s="1">
        <v>813</v>
      </c>
      <c r="J15" s="1">
        <v>1773</v>
      </c>
      <c r="K15" s="1">
        <v>2458</v>
      </c>
      <c r="L15" s="1">
        <v>3957</v>
      </c>
      <c r="M15" s="1">
        <v>2479</v>
      </c>
      <c r="N15" s="1">
        <v>5067</v>
      </c>
      <c r="O15" s="1">
        <v>778</v>
      </c>
      <c r="P15" s="3">
        <v>34654</v>
      </c>
    </row>
    <row r="16" spans="1:17" x14ac:dyDescent="0.3">
      <c r="A16" t="s">
        <v>21</v>
      </c>
      <c r="B16" t="s">
        <v>20</v>
      </c>
      <c r="C16" t="s">
        <v>19</v>
      </c>
      <c r="D16" s="1">
        <v>197</v>
      </c>
      <c r="E16" s="1">
        <v>312</v>
      </c>
      <c r="F16" s="1">
        <v>408</v>
      </c>
      <c r="G16" s="1">
        <v>305</v>
      </c>
      <c r="H16" s="1">
        <v>632</v>
      </c>
      <c r="I16" s="1">
        <v>86</v>
      </c>
      <c r="J16" s="1">
        <v>190</v>
      </c>
      <c r="K16" s="1">
        <v>263</v>
      </c>
      <c r="L16" s="1">
        <v>425</v>
      </c>
      <c r="M16" s="1">
        <v>265</v>
      </c>
      <c r="N16" s="1">
        <v>542</v>
      </c>
      <c r="O16" s="1">
        <v>83</v>
      </c>
      <c r="P16" s="1">
        <v>3708</v>
      </c>
    </row>
    <row r="17" spans="1:16" x14ac:dyDescent="0.3">
      <c r="A17" t="s">
        <v>77</v>
      </c>
      <c r="D17" s="1">
        <v>6028</v>
      </c>
      <c r="E17" s="1">
        <v>8737</v>
      </c>
      <c r="F17" s="1">
        <v>11076</v>
      </c>
      <c r="G17" s="1">
        <v>8963</v>
      </c>
      <c r="H17" s="1">
        <v>17909</v>
      </c>
      <c r="I17" s="1">
        <v>3604</v>
      </c>
      <c r="J17" s="1">
        <v>5789</v>
      </c>
      <c r="K17" s="1">
        <v>7891</v>
      </c>
      <c r="L17" s="1">
        <v>11421</v>
      </c>
      <c r="M17" s="1">
        <v>8116</v>
      </c>
      <c r="N17" s="1">
        <v>15513</v>
      </c>
      <c r="O17" s="1">
        <v>3025</v>
      </c>
      <c r="P17" s="1">
        <v>108072</v>
      </c>
    </row>
    <row r="20" spans="1:16" x14ac:dyDescent="0.3">
      <c r="A20" s="5" t="s">
        <v>64</v>
      </c>
      <c r="B20" t="s">
        <v>60</v>
      </c>
    </row>
    <row r="22" spans="1:16" x14ac:dyDescent="0.3">
      <c r="A22" s="5" t="s">
        <v>78</v>
      </c>
      <c r="D22" s="5" t="s">
        <v>56</v>
      </c>
      <c r="E22" s="5" t="s">
        <v>57</v>
      </c>
    </row>
    <row r="23" spans="1:16" x14ac:dyDescent="0.3">
      <c r="D23" t="s">
        <v>55</v>
      </c>
      <c r="J23" t="s">
        <v>54</v>
      </c>
      <c r="P23" t="s">
        <v>77</v>
      </c>
    </row>
    <row r="24" spans="1:16" x14ac:dyDescent="0.3">
      <c r="A24" s="5" t="s">
        <v>62</v>
      </c>
      <c r="B24" s="5" t="s">
        <v>61</v>
      </c>
      <c r="C24" s="5" t="s">
        <v>59</v>
      </c>
      <c r="D24" t="s">
        <v>81</v>
      </c>
      <c r="E24" t="s">
        <v>79</v>
      </c>
      <c r="F24" t="s">
        <v>80</v>
      </c>
      <c r="G24" t="s">
        <v>70</v>
      </c>
      <c r="H24" t="s">
        <v>71</v>
      </c>
      <c r="I24" t="s">
        <v>76</v>
      </c>
      <c r="J24" t="s">
        <v>81</v>
      </c>
      <c r="K24" t="s">
        <v>79</v>
      </c>
      <c r="L24" t="s">
        <v>80</v>
      </c>
      <c r="M24" t="s">
        <v>70</v>
      </c>
      <c r="N24" t="s">
        <v>71</v>
      </c>
      <c r="O24" t="s">
        <v>76</v>
      </c>
    </row>
    <row r="25" spans="1:16" x14ac:dyDescent="0.3">
      <c r="A25" t="s">
        <v>1</v>
      </c>
      <c r="B25" t="s">
        <v>0</v>
      </c>
      <c r="C25" t="s">
        <v>2</v>
      </c>
      <c r="D25" s="2">
        <v>6.2109025915996423E-2</v>
      </c>
      <c r="E25" s="2">
        <v>7.2832886505808755E-2</v>
      </c>
      <c r="F25" s="2">
        <v>8.40035746201966E-2</v>
      </c>
      <c r="G25" s="2">
        <v>8.40035746201966E-2</v>
      </c>
      <c r="H25" s="2">
        <v>0.15326184092940126</v>
      </c>
      <c r="I25" s="2">
        <v>5.8087578194816802E-2</v>
      </c>
      <c r="J25" s="2">
        <v>6.0321715817694369E-2</v>
      </c>
      <c r="K25" s="2">
        <v>7.8194816800714925E-2</v>
      </c>
      <c r="L25" s="2">
        <v>8.40035746201966E-2</v>
      </c>
      <c r="M25" s="2">
        <v>8.40035746201966E-2</v>
      </c>
      <c r="N25" s="2">
        <v>0.13717605004468275</v>
      </c>
      <c r="O25" s="2">
        <v>4.20017873100983E-2</v>
      </c>
      <c r="P25" s="2">
        <v>1</v>
      </c>
    </row>
    <row r="26" spans="1:16" x14ac:dyDescent="0.3">
      <c r="A26" t="s">
        <v>46</v>
      </c>
      <c r="B26" t="s">
        <v>45</v>
      </c>
      <c r="C26" t="s">
        <v>2</v>
      </c>
      <c r="D26" s="2">
        <v>6.2611688397643792E-2</v>
      </c>
      <c r="E26" s="2">
        <v>7.2539545965980542E-2</v>
      </c>
      <c r="F26" s="2">
        <v>8.3989675028128929E-2</v>
      </c>
      <c r="G26" s="2">
        <v>8.3989675028128929E-2</v>
      </c>
      <c r="H26" s="2">
        <v>0.15361704944073068</v>
      </c>
      <c r="I26" s="2">
        <v>5.817724535045337E-2</v>
      </c>
      <c r="J26" s="2">
        <v>5.9699516844265006E-2</v>
      </c>
      <c r="K26" s="2">
        <v>7.823151763849362E-2</v>
      </c>
      <c r="L26" s="2">
        <v>8.3989675028128929E-2</v>
      </c>
      <c r="M26" s="2">
        <v>8.3989675028128929E-2</v>
      </c>
      <c r="N26" s="2">
        <v>0.13647494870606924</v>
      </c>
      <c r="O26" s="2">
        <v>4.2689787543848036E-2</v>
      </c>
      <c r="P26" s="6">
        <v>1</v>
      </c>
    </row>
    <row r="27" spans="1:16" x14ac:dyDescent="0.3">
      <c r="A27" t="s">
        <v>44</v>
      </c>
      <c r="B27" t="s">
        <v>43</v>
      </c>
      <c r="C27" t="s">
        <v>2</v>
      </c>
      <c r="D27" s="2">
        <v>6.2562141491395787E-2</v>
      </c>
      <c r="E27" s="2">
        <v>7.2428298279158698E-2</v>
      </c>
      <c r="F27" s="2">
        <v>8.3900573613766724E-2</v>
      </c>
      <c r="G27" s="2">
        <v>8.3900573613766724E-2</v>
      </c>
      <c r="H27" s="2">
        <v>0.15349904397705544</v>
      </c>
      <c r="I27" s="2">
        <v>5.8891013384321227E-2</v>
      </c>
      <c r="J27" s="2">
        <v>5.973231357552581E-2</v>
      </c>
      <c r="K27" s="2">
        <v>7.8164435946462718E-2</v>
      </c>
      <c r="L27" s="2">
        <v>8.3900573613766724E-2</v>
      </c>
      <c r="M27" s="2">
        <v>8.3900573613766724E-2</v>
      </c>
      <c r="N27" s="2">
        <v>0.13659655831739961</v>
      </c>
      <c r="O27" s="2">
        <v>4.2523900573613764E-2</v>
      </c>
      <c r="P27" s="2">
        <v>1</v>
      </c>
    </row>
    <row r="28" spans="1:16" x14ac:dyDescent="0.3">
      <c r="A28" t="s">
        <v>3</v>
      </c>
      <c r="B28" t="s">
        <v>47</v>
      </c>
      <c r="C28" t="s">
        <v>4</v>
      </c>
      <c r="D28" s="2">
        <v>5.2700922266139656E-2</v>
      </c>
      <c r="E28" s="2">
        <v>8.4321475625823455E-2</v>
      </c>
      <c r="F28" s="2">
        <v>0.10935441370223979</v>
      </c>
      <c r="G28" s="2">
        <v>8.3003952569169967E-2</v>
      </c>
      <c r="H28" s="2">
        <v>0.16996047430830039</v>
      </c>
      <c r="I28" s="2">
        <v>2.2397891963109356E-2</v>
      </c>
      <c r="J28" s="2">
        <v>5.1383399209486168E-2</v>
      </c>
      <c r="K28" s="2">
        <v>7.1146245059288543E-2</v>
      </c>
      <c r="L28" s="2">
        <v>0.11462450592885376</v>
      </c>
      <c r="M28" s="2">
        <v>7.1146245059288543E-2</v>
      </c>
      <c r="N28" s="2">
        <v>0.14624505928853754</v>
      </c>
      <c r="O28" s="2">
        <v>2.3715415019762844E-2</v>
      </c>
      <c r="P28" s="2">
        <v>1</v>
      </c>
    </row>
    <row r="29" spans="1:16" x14ac:dyDescent="0.3">
      <c r="A29" t="s">
        <v>6</v>
      </c>
      <c r="B29" t="s">
        <v>5</v>
      </c>
      <c r="C29" t="s">
        <v>4</v>
      </c>
      <c r="D29" s="2">
        <v>5.3623188405797099E-2</v>
      </c>
      <c r="E29" s="2">
        <v>8.4057971014492749E-2</v>
      </c>
      <c r="F29" s="2">
        <v>0.11014492753623188</v>
      </c>
      <c r="G29" s="2">
        <v>8.2608695652173908E-2</v>
      </c>
      <c r="H29" s="2">
        <v>0.16956521739130434</v>
      </c>
      <c r="I29" s="2">
        <v>2.318840579710145E-2</v>
      </c>
      <c r="J29" s="2">
        <v>5.2173913043478258E-2</v>
      </c>
      <c r="K29" s="2">
        <v>6.9565217391304349E-2</v>
      </c>
      <c r="L29" s="2">
        <v>0.11449275362318841</v>
      </c>
      <c r="M29" s="2">
        <v>7.2463768115942032E-2</v>
      </c>
      <c r="N29" s="2">
        <v>0.1463768115942029</v>
      </c>
      <c r="O29" s="2">
        <v>2.1739130434782608E-2</v>
      </c>
      <c r="P29" s="2">
        <v>1</v>
      </c>
    </row>
    <row r="30" spans="1:16" x14ac:dyDescent="0.3">
      <c r="A30" t="s">
        <v>7</v>
      </c>
      <c r="B30" t="s">
        <v>48</v>
      </c>
      <c r="C30" t="s">
        <v>4</v>
      </c>
      <c r="D30" s="2">
        <v>5.3150331613854088E-2</v>
      </c>
      <c r="E30" s="2">
        <v>8.4147015475313197E-2</v>
      </c>
      <c r="F30" s="2">
        <v>0.10970891672807664</v>
      </c>
      <c r="G30" s="2">
        <v>8.2442888725128963E-2</v>
      </c>
      <c r="H30" s="2">
        <v>0.17045873249815771</v>
      </c>
      <c r="I30" s="2">
        <v>2.3673544583640384E-2</v>
      </c>
      <c r="J30" s="2">
        <v>5.0939572586588065E-2</v>
      </c>
      <c r="K30" s="2">
        <v>7.1066691230655857E-2</v>
      </c>
      <c r="L30" s="2">
        <v>0.11422254974207811</v>
      </c>
      <c r="M30" s="2">
        <v>7.1619380987472364E-2</v>
      </c>
      <c r="N30" s="2">
        <v>0.14623249815770081</v>
      </c>
      <c r="O30" s="2">
        <v>2.2337877671333824E-2</v>
      </c>
      <c r="P30" s="6">
        <v>1</v>
      </c>
    </row>
    <row r="31" spans="1:16" x14ac:dyDescent="0.3">
      <c r="A31" t="s">
        <v>9</v>
      </c>
      <c r="B31" t="s">
        <v>8</v>
      </c>
      <c r="C31" t="s">
        <v>4</v>
      </c>
      <c r="D31" s="2">
        <v>5.3021771771771774E-2</v>
      </c>
      <c r="E31" s="2">
        <v>8.3990240240240238E-2</v>
      </c>
      <c r="F31" s="2">
        <v>0.10970345345345345</v>
      </c>
      <c r="G31" s="2">
        <v>8.2582582582582581E-2</v>
      </c>
      <c r="H31" s="2">
        <v>0.17070195195195195</v>
      </c>
      <c r="I31" s="2">
        <v>2.3742492492492492E-2</v>
      </c>
      <c r="J31" s="2">
        <v>5.1238738738738736E-2</v>
      </c>
      <c r="K31" s="2">
        <v>7.1133633633633633E-2</v>
      </c>
      <c r="L31" s="2">
        <v>0.11392642642642643</v>
      </c>
      <c r="M31" s="2">
        <v>7.1884384384384381E-2</v>
      </c>
      <c r="N31" s="2">
        <v>0.14658408408408408</v>
      </c>
      <c r="O31" s="2">
        <v>2.1490240240240242E-2</v>
      </c>
      <c r="P31" s="6">
        <v>1</v>
      </c>
    </row>
    <row r="32" spans="1:16" x14ac:dyDescent="0.3">
      <c r="A32" t="s">
        <v>41</v>
      </c>
      <c r="B32" t="s">
        <v>42</v>
      </c>
      <c r="C32" t="s">
        <v>19</v>
      </c>
      <c r="D32" s="2">
        <v>5.3189544872966552E-2</v>
      </c>
      <c r="E32" s="2">
        <v>8.4079692926338878E-2</v>
      </c>
      <c r="F32" s="2">
        <v>0.10966916468652897</v>
      </c>
      <c r="G32" s="2">
        <v>8.2617437397185162E-2</v>
      </c>
      <c r="H32" s="2">
        <v>0.17053555108755256</v>
      </c>
      <c r="I32" s="2">
        <v>2.3030524584171083E-2</v>
      </c>
      <c r="J32" s="2">
        <v>5.1361725461524399E-2</v>
      </c>
      <c r="K32" s="2">
        <v>7.0919393163955402E-2</v>
      </c>
      <c r="L32" s="2">
        <v>0.11423871321513435</v>
      </c>
      <c r="M32" s="2">
        <v>7.1833302869676471E-2</v>
      </c>
      <c r="N32" s="2">
        <v>0.14622555291537195</v>
      </c>
      <c r="O32" s="2">
        <v>2.2299396819594225E-2</v>
      </c>
      <c r="P32" s="2">
        <v>1</v>
      </c>
    </row>
    <row r="33" spans="1:16" x14ac:dyDescent="0.3">
      <c r="A33" t="s">
        <v>18</v>
      </c>
      <c r="B33" t="s">
        <v>17</v>
      </c>
      <c r="C33" t="s">
        <v>19</v>
      </c>
      <c r="D33" s="2">
        <v>5.3125180354360244E-2</v>
      </c>
      <c r="E33" s="2">
        <v>8.4117273619207011E-2</v>
      </c>
      <c r="F33" s="2">
        <v>0.1097708778207422</v>
      </c>
      <c r="G33" s="2">
        <v>8.2587868644312348E-2</v>
      </c>
      <c r="H33" s="2">
        <v>0.17045651295665723</v>
      </c>
      <c r="I33" s="2">
        <v>2.3460495180931493E-2</v>
      </c>
      <c r="J33" s="2">
        <v>5.1162924914872739E-2</v>
      </c>
      <c r="K33" s="2">
        <v>7.0929762797945398E-2</v>
      </c>
      <c r="L33" s="2">
        <v>0.11418595255958908</v>
      </c>
      <c r="M33" s="2">
        <v>7.1535753448375372E-2</v>
      </c>
      <c r="N33" s="2">
        <v>0.14621688693945864</v>
      </c>
      <c r="O33" s="2">
        <v>2.2450510763548221E-2</v>
      </c>
      <c r="P33" s="6">
        <v>1</v>
      </c>
    </row>
    <row r="34" spans="1:16" x14ac:dyDescent="0.3">
      <c r="A34" t="s">
        <v>21</v>
      </c>
      <c r="B34" t="s">
        <v>20</v>
      </c>
      <c r="C34" t="s">
        <v>19</v>
      </c>
      <c r="D34" s="2">
        <v>5.3128371089536136E-2</v>
      </c>
      <c r="E34" s="2">
        <v>8.4142394822006472E-2</v>
      </c>
      <c r="F34" s="2">
        <v>0.11003236245954692</v>
      </c>
      <c r="G34" s="2">
        <v>8.2254584681769147E-2</v>
      </c>
      <c r="H34" s="2">
        <v>0.17044228694714131</v>
      </c>
      <c r="I34" s="2">
        <v>2.3193096008629989E-2</v>
      </c>
      <c r="J34" s="2">
        <v>5.1240560949298811E-2</v>
      </c>
      <c r="K34" s="2">
        <v>7.0927723840345194E-2</v>
      </c>
      <c r="L34" s="2">
        <v>0.11461704422869472</v>
      </c>
      <c r="M34" s="2">
        <v>7.1467098166127299E-2</v>
      </c>
      <c r="N34" s="2">
        <v>0.14617044228694714</v>
      </c>
      <c r="O34" s="2">
        <v>2.2384034519956849E-2</v>
      </c>
      <c r="P34" s="2">
        <v>1</v>
      </c>
    </row>
    <row r="35" spans="1:16" x14ac:dyDescent="0.3">
      <c r="A35" t="s">
        <v>77</v>
      </c>
      <c r="D35" s="2">
        <v>5.577762972832926E-2</v>
      </c>
      <c r="E35" s="2">
        <v>8.0844251980161375E-2</v>
      </c>
      <c r="F35" s="2">
        <v>0.10248723073506551</v>
      </c>
      <c r="G35" s="2">
        <v>8.2935450440447103E-2</v>
      </c>
      <c r="H35" s="2">
        <v>0.16571359834184618</v>
      </c>
      <c r="I35" s="2">
        <v>3.3348138278184912E-2</v>
      </c>
      <c r="J35" s="2">
        <v>5.3566141091124439E-2</v>
      </c>
      <c r="K35" s="2">
        <v>7.3016137389888228E-2</v>
      </c>
      <c r="L35" s="2">
        <v>0.10567954696868755</v>
      </c>
      <c r="M35" s="2">
        <v>7.5098082759641721E-2</v>
      </c>
      <c r="N35" s="2">
        <v>0.14354319342660449</v>
      </c>
      <c r="O35" s="2">
        <v>2.7990598860019245E-2</v>
      </c>
      <c r="P35" s="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C1BA8-D0F8-4D89-B4E0-9CEF051065AD}">
  <dimension ref="A2:R21"/>
  <sheetViews>
    <sheetView tabSelected="1" topLeftCell="C1" workbookViewId="0">
      <selection activeCell="A23" sqref="A23"/>
    </sheetView>
  </sheetViews>
  <sheetFormatPr baseColWidth="10" defaultRowHeight="14.4" x14ac:dyDescent="0.3"/>
  <cols>
    <col min="1" max="1" width="22.5546875" bestFit="1" customWidth="1"/>
    <col min="2" max="2" width="23.21875" bestFit="1" customWidth="1"/>
    <col min="3" max="3" width="9.77734375" bestFit="1" customWidth="1"/>
    <col min="4" max="15" width="12.6640625" bestFit="1" customWidth="1"/>
    <col min="16" max="16" width="11.88671875" bestFit="1" customWidth="1"/>
    <col min="17" max="17" width="12.21875" bestFit="1" customWidth="1"/>
    <col min="18" max="22" width="13" bestFit="1" customWidth="1"/>
    <col min="23" max="23" width="12.21875" bestFit="1" customWidth="1"/>
    <col min="24" max="24" width="8" bestFit="1" customWidth="1"/>
    <col min="25" max="25" width="10" bestFit="1" customWidth="1"/>
    <col min="26" max="26" width="12.21875" bestFit="1" customWidth="1"/>
  </cols>
  <sheetData>
    <row r="2" spans="1:18" x14ac:dyDescent="0.3">
      <c r="A2" s="5" t="s">
        <v>64</v>
      </c>
      <c r="B2" t="s">
        <v>68</v>
      </c>
    </row>
    <row r="4" spans="1:18" x14ac:dyDescent="0.3">
      <c r="A4" s="5" t="s">
        <v>78</v>
      </c>
      <c r="D4" s="5" t="s">
        <v>56</v>
      </c>
      <c r="E4" s="5" t="s">
        <v>57</v>
      </c>
    </row>
    <row r="5" spans="1:18" x14ac:dyDescent="0.3">
      <c r="D5" t="s">
        <v>55</v>
      </c>
      <c r="J5" t="s">
        <v>54</v>
      </c>
      <c r="P5" t="s">
        <v>77</v>
      </c>
    </row>
    <row r="6" spans="1:18" x14ac:dyDescent="0.3">
      <c r="A6" s="5" t="s">
        <v>62</v>
      </c>
      <c r="B6" s="5" t="s">
        <v>61</v>
      </c>
      <c r="C6" s="5" t="s">
        <v>59</v>
      </c>
      <c r="D6" t="s">
        <v>81</v>
      </c>
      <c r="E6" t="s">
        <v>79</v>
      </c>
      <c r="F6" t="s">
        <v>80</v>
      </c>
      <c r="G6" t="s">
        <v>70</v>
      </c>
      <c r="H6" t="s">
        <v>71</v>
      </c>
      <c r="I6" t="s">
        <v>76</v>
      </c>
      <c r="J6" t="s">
        <v>81</v>
      </c>
      <c r="K6" t="s">
        <v>79</v>
      </c>
      <c r="L6" t="s">
        <v>80</v>
      </c>
      <c r="M6" t="s">
        <v>70</v>
      </c>
      <c r="N6" t="s">
        <v>71</v>
      </c>
      <c r="O6" t="s">
        <v>76</v>
      </c>
    </row>
    <row r="7" spans="1:18" x14ac:dyDescent="0.3">
      <c r="A7" t="s">
        <v>1</v>
      </c>
      <c r="B7" t="s">
        <v>0</v>
      </c>
      <c r="C7" t="s">
        <v>2</v>
      </c>
      <c r="D7" s="1">
        <v>1035</v>
      </c>
      <c r="E7" s="1">
        <v>952</v>
      </c>
      <c r="F7" s="1">
        <v>1451</v>
      </c>
      <c r="G7" s="1">
        <v>1244</v>
      </c>
      <c r="H7" s="1">
        <v>2819</v>
      </c>
      <c r="I7" s="1">
        <v>500</v>
      </c>
      <c r="J7" s="1">
        <v>579</v>
      </c>
      <c r="K7" s="1">
        <v>997</v>
      </c>
      <c r="L7" s="1">
        <v>1411</v>
      </c>
      <c r="M7" s="1">
        <v>1244</v>
      </c>
      <c r="N7" s="1">
        <v>2155</v>
      </c>
      <c r="O7" s="1">
        <v>746</v>
      </c>
      <c r="P7" s="1">
        <v>15133</v>
      </c>
      <c r="Q7" s="1"/>
      <c r="R7" s="1"/>
    </row>
    <row r="8" spans="1:18" x14ac:dyDescent="0.3">
      <c r="A8" t="s">
        <v>46</v>
      </c>
      <c r="B8" t="s">
        <v>45</v>
      </c>
      <c r="C8" t="s">
        <v>2</v>
      </c>
      <c r="D8" s="1">
        <v>222</v>
      </c>
      <c r="E8" s="1">
        <v>204</v>
      </c>
      <c r="F8" s="1">
        <v>309</v>
      </c>
      <c r="G8" s="1">
        <v>264</v>
      </c>
      <c r="H8" s="1">
        <v>600</v>
      </c>
      <c r="I8" s="1">
        <v>108</v>
      </c>
      <c r="J8" s="1">
        <v>124</v>
      </c>
      <c r="K8" s="1">
        <v>211</v>
      </c>
      <c r="L8" s="1">
        <v>299</v>
      </c>
      <c r="M8" s="1">
        <v>264</v>
      </c>
      <c r="N8" s="1">
        <v>460</v>
      </c>
      <c r="O8" s="1">
        <v>159</v>
      </c>
      <c r="P8" s="3">
        <v>3224</v>
      </c>
      <c r="Q8" s="1"/>
    </row>
    <row r="9" spans="1:18" x14ac:dyDescent="0.3">
      <c r="A9" t="s">
        <v>44</v>
      </c>
      <c r="B9" t="s">
        <v>43</v>
      </c>
      <c r="C9" t="s">
        <v>2</v>
      </c>
      <c r="D9" s="1">
        <v>587</v>
      </c>
      <c r="E9" s="1">
        <v>542</v>
      </c>
      <c r="F9" s="1">
        <v>824</v>
      </c>
      <c r="G9" s="1">
        <v>707</v>
      </c>
      <c r="H9" s="1">
        <v>1599</v>
      </c>
      <c r="I9" s="1">
        <v>273</v>
      </c>
      <c r="J9" s="1">
        <v>330</v>
      </c>
      <c r="K9" s="1">
        <v>564</v>
      </c>
      <c r="L9" s="1">
        <v>798</v>
      </c>
      <c r="M9" s="1">
        <v>707</v>
      </c>
      <c r="N9" s="1">
        <v>1225</v>
      </c>
      <c r="O9" s="1">
        <v>424</v>
      </c>
      <c r="P9" s="1">
        <v>8580</v>
      </c>
      <c r="Q9" s="1"/>
    </row>
    <row r="10" spans="1:18" x14ac:dyDescent="0.3">
      <c r="A10" t="s">
        <v>77</v>
      </c>
      <c r="D10" s="1">
        <v>1844</v>
      </c>
      <c r="E10" s="1">
        <v>1698</v>
      </c>
      <c r="F10" s="1">
        <v>2584</v>
      </c>
      <c r="G10" s="1">
        <v>2215</v>
      </c>
      <c r="H10" s="1">
        <v>5018</v>
      </c>
      <c r="I10" s="1">
        <v>881</v>
      </c>
      <c r="J10" s="1">
        <v>1033</v>
      </c>
      <c r="K10" s="1">
        <v>1772</v>
      </c>
      <c r="L10" s="1">
        <v>2508</v>
      </c>
      <c r="M10" s="1">
        <v>2215</v>
      </c>
      <c r="N10" s="1">
        <v>3840</v>
      </c>
      <c r="O10" s="1">
        <v>1329</v>
      </c>
      <c r="P10" s="1">
        <v>26937</v>
      </c>
    </row>
    <row r="13" spans="1:18" x14ac:dyDescent="0.3">
      <c r="A13" s="5" t="s">
        <v>64</v>
      </c>
      <c r="B13" t="s">
        <v>68</v>
      </c>
    </row>
    <row r="15" spans="1:18" x14ac:dyDescent="0.3">
      <c r="A15" s="5" t="s">
        <v>78</v>
      </c>
      <c r="D15" s="5" t="s">
        <v>56</v>
      </c>
      <c r="E15" s="5" t="s">
        <v>57</v>
      </c>
    </row>
    <row r="16" spans="1:18" x14ac:dyDescent="0.3">
      <c r="D16" t="s">
        <v>55</v>
      </c>
      <c r="J16" t="s">
        <v>54</v>
      </c>
      <c r="P16" t="s">
        <v>77</v>
      </c>
    </row>
    <row r="17" spans="1:16" x14ac:dyDescent="0.3">
      <c r="A17" s="5" t="s">
        <v>62</v>
      </c>
      <c r="B17" s="5" t="s">
        <v>61</v>
      </c>
      <c r="C17" s="5" t="s">
        <v>59</v>
      </c>
      <c r="D17" t="s">
        <v>81</v>
      </c>
      <c r="E17" t="s">
        <v>79</v>
      </c>
      <c r="F17" t="s">
        <v>80</v>
      </c>
      <c r="G17" t="s">
        <v>70</v>
      </c>
      <c r="H17" t="s">
        <v>71</v>
      </c>
      <c r="I17" t="s">
        <v>76</v>
      </c>
      <c r="J17" t="s">
        <v>81</v>
      </c>
      <c r="K17" t="s">
        <v>79</v>
      </c>
      <c r="L17" t="s">
        <v>80</v>
      </c>
      <c r="M17" t="s">
        <v>70</v>
      </c>
      <c r="N17" t="s">
        <v>71</v>
      </c>
      <c r="O17" t="s">
        <v>76</v>
      </c>
    </row>
    <row r="18" spans="1:16" x14ac:dyDescent="0.3">
      <c r="A18" t="s">
        <v>1</v>
      </c>
      <c r="B18" t="s">
        <v>0</v>
      </c>
      <c r="C18" t="s">
        <v>2</v>
      </c>
      <c r="D18" s="2">
        <v>6.8393576951034166E-2</v>
      </c>
      <c r="E18" s="2">
        <v>6.2908874644815968E-2</v>
      </c>
      <c r="F18" s="2">
        <v>9.588316923280249E-2</v>
      </c>
      <c r="G18" s="2">
        <v>8.2204453842595657E-2</v>
      </c>
      <c r="H18" s="2">
        <v>0.18628163615938678</v>
      </c>
      <c r="I18" s="2">
        <v>3.3040375338663844E-2</v>
      </c>
      <c r="J18" s="2">
        <v>3.8260754642172733E-2</v>
      </c>
      <c r="K18" s="2">
        <v>6.5882508425295708E-2</v>
      </c>
      <c r="L18" s="2">
        <v>9.3239939205709374E-2</v>
      </c>
      <c r="M18" s="2">
        <v>8.2204453842595657E-2</v>
      </c>
      <c r="N18" s="2">
        <v>0.14240401770964117</v>
      </c>
      <c r="O18" s="2">
        <v>4.9296240005286457E-2</v>
      </c>
      <c r="P18" s="2">
        <v>1</v>
      </c>
    </row>
    <row r="19" spans="1:16" x14ac:dyDescent="0.3">
      <c r="A19" t="s">
        <v>46</v>
      </c>
      <c r="B19" t="s">
        <v>45</v>
      </c>
      <c r="C19" t="s">
        <v>2</v>
      </c>
      <c r="D19" s="2">
        <v>6.8858560794044663E-2</v>
      </c>
      <c r="E19" s="2">
        <v>6.3275434243176179E-2</v>
      </c>
      <c r="F19" s="2">
        <v>9.5843672456575685E-2</v>
      </c>
      <c r="G19" s="2">
        <v>8.1885856079404462E-2</v>
      </c>
      <c r="H19" s="2">
        <v>0.18610421836228289</v>
      </c>
      <c r="I19" s="2">
        <v>3.3498759305210915E-2</v>
      </c>
      <c r="J19" s="2">
        <v>3.8461538461538464E-2</v>
      </c>
      <c r="K19" s="2">
        <v>6.5446650124069472E-2</v>
      </c>
      <c r="L19" s="2">
        <v>9.2741935483870969E-2</v>
      </c>
      <c r="M19" s="2">
        <v>8.1885856079404462E-2</v>
      </c>
      <c r="N19" s="2">
        <v>0.14267990074441686</v>
      </c>
      <c r="O19" s="2">
        <v>4.9317617866004963E-2</v>
      </c>
      <c r="P19" s="6">
        <v>1</v>
      </c>
    </row>
    <row r="20" spans="1:16" x14ac:dyDescent="0.3">
      <c r="A20" t="s">
        <v>44</v>
      </c>
      <c r="B20" t="s">
        <v>43</v>
      </c>
      <c r="C20" t="s">
        <v>2</v>
      </c>
      <c r="D20" s="2">
        <v>6.841491841491841E-2</v>
      </c>
      <c r="E20" s="2">
        <v>6.3170163170163177E-2</v>
      </c>
      <c r="F20" s="2">
        <v>9.6037296037296035E-2</v>
      </c>
      <c r="G20" s="2">
        <v>8.2400932400932395E-2</v>
      </c>
      <c r="H20" s="2">
        <v>0.18636363636363637</v>
      </c>
      <c r="I20" s="2">
        <v>3.1818181818181815E-2</v>
      </c>
      <c r="J20" s="2">
        <v>3.8461538461538464E-2</v>
      </c>
      <c r="K20" s="2">
        <v>6.5734265734265732E-2</v>
      </c>
      <c r="L20" s="2">
        <v>9.3006993006993013E-2</v>
      </c>
      <c r="M20" s="2">
        <v>8.2400932400932395E-2</v>
      </c>
      <c r="N20" s="2">
        <v>0.14277389277389277</v>
      </c>
      <c r="O20" s="2">
        <v>4.9417249417249419E-2</v>
      </c>
      <c r="P20" s="2">
        <v>1</v>
      </c>
    </row>
    <row r="21" spans="1:16" x14ac:dyDescent="0.3">
      <c r="A21" t="s">
        <v>77</v>
      </c>
      <c r="D21" s="2">
        <v>6.8456027026023686E-2</v>
      </c>
      <c r="E21" s="2">
        <v>6.3035972825481679E-2</v>
      </c>
      <c r="F21" s="2">
        <v>9.5927534617811935E-2</v>
      </c>
      <c r="G21" s="2">
        <v>8.2228904480825635E-2</v>
      </c>
      <c r="H21" s="2">
        <v>0.18628652039945057</v>
      </c>
      <c r="I21" s="2">
        <v>3.2705943497791143E-2</v>
      </c>
      <c r="J21" s="2">
        <v>3.8348739651780081E-2</v>
      </c>
      <c r="K21" s="2">
        <v>6.5783123584660499E-2</v>
      </c>
      <c r="L21" s="2">
        <v>9.3106136540817466E-2</v>
      </c>
      <c r="M21" s="2">
        <v>8.2228904480825635E-2</v>
      </c>
      <c r="N21" s="2">
        <v>0.14255485020603631</v>
      </c>
      <c r="O21" s="2">
        <v>4.9337342688495378E-2</v>
      </c>
      <c r="P21" s="2">
        <v>1</v>
      </c>
    </row>
  </sheetData>
  <pageMargins left="0.7" right="0.7" top="0.75" bottom="0.75" header="0.3" footer="0.3"/>
  <pageSetup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65A05-946A-4355-94A5-59222F5C9BFB}">
  <dimension ref="A2:D21"/>
  <sheetViews>
    <sheetView workbookViewId="0">
      <selection activeCell="F9" sqref="F9"/>
    </sheetView>
  </sheetViews>
  <sheetFormatPr baseColWidth="10" defaultRowHeight="14.4" x14ac:dyDescent="0.3"/>
  <cols>
    <col min="1" max="1" width="22.5546875" bestFit="1" customWidth="1"/>
    <col min="2" max="2" width="23.21875" bestFit="1" customWidth="1"/>
    <col min="3" max="3" width="14" bestFit="1" customWidth="1"/>
    <col min="4" max="4" width="21.77734375" bestFit="1" customWidth="1"/>
    <col min="5" max="5" width="12.21875" bestFit="1" customWidth="1"/>
    <col min="6" max="13" width="13" bestFit="1" customWidth="1"/>
    <col min="14" max="14" width="12.21875" bestFit="1" customWidth="1"/>
    <col min="15" max="15" width="13" bestFit="1" customWidth="1"/>
    <col min="16" max="17" width="12.21875" bestFit="1" customWidth="1"/>
    <col min="18" max="22" width="13" bestFit="1" customWidth="1"/>
    <col min="23" max="23" width="12.21875" bestFit="1" customWidth="1"/>
    <col min="24" max="24" width="8" bestFit="1" customWidth="1"/>
    <col min="25" max="25" width="10" bestFit="1" customWidth="1"/>
    <col min="26" max="26" width="12.21875" bestFit="1" customWidth="1"/>
  </cols>
  <sheetData>
    <row r="2" spans="1:4" x14ac:dyDescent="0.3">
      <c r="A2" s="5" t="s">
        <v>64</v>
      </c>
      <c r="B2" t="s">
        <v>72</v>
      </c>
    </row>
    <row r="4" spans="1:4" x14ac:dyDescent="0.3">
      <c r="A4" s="5" t="s">
        <v>62</v>
      </c>
      <c r="B4" s="5" t="s">
        <v>61</v>
      </c>
      <c r="C4" s="5" t="s">
        <v>59</v>
      </c>
      <c r="D4" t="s">
        <v>78</v>
      </c>
    </row>
    <row r="5" spans="1:4" x14ac:dyDescent="0.3">
      <c r="A5" t="s">
        <v>1</v>
      </c>
      <c r="B5" t="s">
        <v>0</v>
      </c>
      <c r="C5" t="s">
        <v>2</v>
      </c>
      <c r="D5" s="3">
        <v>26339</v>
      </c>
    </row>
    <row r="6" spans="1:4" x14ac:dyDescent="0.3">
      <c r="A6" t="s">
        <v>46</v>
      </c>
      <c r="B6" t="s">
        <v>45</v>
      </c>
      <c r="C6" t="s">
        <v>2</v>
      </c>
      <c r="D6" s="3">
        <v>13760</v>
      </c>
    </row>
    <row r="7" spans="1:4" x14ac:dyDescent="0.3">
      <c r="A7" t="s">
        <v>44</v>
      </c>
      <c r="B7" t="s">
        <v>43</v>
      </c>
      <c r="C7" t="s">
        <v>2</v>
      </c>
      <c r="D7" s="3">
        <v>11451</v>
      </c>
    </row>
    <row r="8" spans="1:4" x14ac:dyDescent="0.3">
      <c r="A8" t="s">
        <v>3</v>
      </c>
      <c r="B8" t="s">
        <v>47</v>
      </c>
      <c r="C8" t="s">
        <v>4</v>
      </c>
      <c r="D8" s="3">
        <v>71514</v>
      </c>
    </row>
    <row r="9" spans="1:4" x14ac:dyDescent="0.3">
      <c r="A9" t="s">
        <v>6</v>
      </c>
      <c r="B9" t="s">
        <v>5</v>
      </c>
      <c r="C9" t="s">
        <v>4</v>
      </c>
      <c r="D9" s="3">
        <v>31211</v>
      </c>
    </row>
    <row r="10" spans="1:4" x14ac:dyDescent="0.3">
      <c r="A10" t="s">
        <v>7</v>
      </c>
      <c r="B10" t="s">
        <v>48</v>
      </c>
      <c r="C10" t="s">
        <v>4</v>
      </c>
      <c r="D10" s="3">
        <v>55967</v>
      </c>
    </row>
    <row r="11" spans="1:4" x14ac:dyDescent="0.3">
      <c r="A11" t="s">
        <v>9</v>
      </c>
      <c r="B11" t="s">
        <v>8</v>
      </c>
      <c r="C11" t="s">
        <v>4</v>
      </c>
      <c r="D11" s="3">
        <v>39215</v>
      </c>
    </row>
    <row r="12" spans="1:4" x14ac:dyDescent="0.3">
      <c r="A12" t="s">
        <v>12</v>
      </c>
      <c r="B12" t="s">
        <v>11</v>
      </c>
      <c r="C12" t="s">
        <v>10</v>
      </c>
      <c r="D12" s="3">
        <v>30551</v>
      </c>
    </row>
    <row r="13" spans="1:4" x14ac:dyDescent="0.3">
      <c r="A13" t="s">
        <v>41</v>
      </c>
      <c r="B13" t="s">
        <v>42</v>
      </c>
      <c r="C13" t="s">
        <v>19</v>
      </c>
      <c r="D13" s="3">
        <v>39255</v>
      </c>
    </row>
    <row r="14" spans="1:4" x14ac:dyDescent="0.3">
      <c r="A14" t="s">
        <v>18</v>
      </c>
      <c r="B14" t="s">
        <v>17</v>
      </c>
      <c r="C14" t="s">
        <v>19</v>
      </c>
      <c r="D14" s="3">
        <v>33632</v>
      </c>
    </row>
    <row r="15" spans="1:4" x14ac:dyDescent="0.3">
      <c r="A15" t="s">
        <v>21</v>
      </c>
      <c r="B15" t="s">
        <v>20</v>
      </c>
      <c r="C15" t="s">
        <v>19</v>
      </c>
      <c r="D15" s="3">
        <v>15465</v>
      </c>
    </row>
    <row r="16" spans="1:4" x14ac:dyDescent="0.3">
      <c r="A16" t="s">
        <v>23</v>
      </c>
      <c r="B16" t="s">
        <v>22</v>
      </c>
      <c r="C16" t="s">
        <v>52</v>
      </c>
      <c r="D16" s="3">
        <v>108891</v>
      </c>
    </row>
    <row r="17" spans="1:4" x14ac:dyDescent="0.3">
      <c r="A17" t="s">
        <v>25</v>
      </c>
      <c r="B17" t="s">
        <v>24</v>
      </c>
      <c r="C17" t="s">
        <v>52</v>
      </c>
      <c r="D17" s="3">
        <v>131220</v>
      </c>
    </row>
    <row r="18" spans="1:4" x14ac:dyDescent="0.3">
      <c r="A18" t="s">
        <v>28</v>
      </c>
      <c r="B18" t="s">
        <v>27</v>
      </c>
      <c r="C18" t="s">
        <v>26</v>
      </c>
      <c r="D18" s="3">
        <v>1895</v>
      </c>
    </row>
    <row r="19" spans="1:4" x14ac:dyDescent="0.3">
      <c r="A19" t="s">
        <v>31</v>
      </c>
      <c r="B19" t="s">
        <v>30</v>
      </c>
      <c r="C19" t="s">
        <v>29</v>
      </c>
      <c r="D19" s="3">
        <v>7375</v>
      </c>
    </row>
    <row r="20" spans="1:4" x14ac:dyDescent="0.3">
      <c r="A20" t="s">
        <v>39</v>
      </c>
      <c r="B20" t="s">
        <v>38</v>
      </c>
      <c r="C20" t="s">
        <v>40</v>
      </c>
      <c r="D20" s="3">
        <v>201857</v>
      </c>
    </row>
    <row r="21" spans="1:4" x14ac:dyDescent="0.3">
      <c r="A21" t="s">
        <v>77</v>
      </c>
      <c r="D21" s="1">
        <v>819598</v>
      </c>
    </row>
  </sheetData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72FE39E13E742976E9C59B6B41BAA" ma:contentTypeVersion="12" ma:contentTypeDescription="Create a new document." ma:contentTypeScope="" ma:versionID="e59c37a6549651c49626fa01425a741c">
  <xsd:schema xmlns:xsd="http://www.w3.org/2001/XMLSchema" xmlns:xs="http://www.w3.org/2001/XMLSchema" xmlns:p="http://schemas.microsoft.com/office/2006/metadata/properties" xmlns:ns2="6cde2714-8169-4028-90b7-3bbab0f678f9" xmlns:ns3="741e3717-621b-44d1-9f13-cee523b329f7" targetNamespace="http://schemas.microsoft.com/office/2006/metadata/properties" ma:root="true" ma:fieldsID="9ec7291ab110eb310c1dd7ed02ba481d" ns2:_="" ns3:_="">
    <xsd:import namespace="6cde2714-8169-4028-90b7-3bbab0f678f9"/>
    <xsd:import namespace="741e3717-621b-44d1-9f13-cee523b329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de2714-8169-4028-90b7-3bbab0f67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e3717-621b-44d1-9f13-cee523b329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0 F A A B Q S w M E F A A C A A g A F 4 V D T 2 z N C i K p A A A A + Q A A A B I A H A B D b 2 5 m a W c v U G F j a 2 F n Z S 5 4 b W w g o h g A K K A U A A A A A A A A A A A A A A A A A A A A A A A A A A A A h Y / B C o J A F E V / R W b v P B 1 p C n m O i 6 B V Q h R E W 9 F R h 3 Q M Z 0 z / r U W f 1 C 8 k l N W u 5 b 2 c C + c + b n e M x 6 Z 2 r r I z q t U R 8 a l H H K m z N l e 6 j E h v C 3 d F Y o G 7 N D u n p X Q m W J t w N C o i l b W X E G A Y B j o E t O 1 K Y J 7 n w y n Z H r J K N q m r t L G p z i T 5 r P L / K y L w + J I R j H J O F 8 G S U 5 8 z h j D 3 m C j 9 Z d i k T D 2 E n x L X f W 3 7 T o q i c z d 7 h D k i v G + I J 1 B L A w Q U A A I A C A A X h U N P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4 V D T 6 I w z 6 8 S A g A A y R A A A B M A H A B G b 3 J t d W x h c y 9 T Z W N 0 a W 9 u M S 5 t I K I Y A C i g F A A A A A A A A A A A A A A A A A A A A A A A A A A A A O 3 U u 2 7 b M B g F 4 N 2 A 3 4 F g F h s 1 A / l C O U W R o T B a d G o H u + 0 Q Z J D l P 4 0 Q i V Q p s n B g + I H y H H m x 0 J a U A q l 5 l l 6 W y o s N H R 4 d A g a + i l K b a c W W 9 f f 4 T b / X 7 1 W 3 i a E N W y X r n B J 3 w S 5 Z T r b f Y / 6 z 1 M 6 k 5 J + 8 2 6 a U n y + c M a T s V 2 3 u 1 l r f D Y a 7 q 4 9 J Q Z e 8 7 f L r / d V C K + s P X Y / q V 5 z x 1 X 1 J r N C b 7 C Z 7 f O D + Z c f T 5 y u T q O p G m 2 K h c 1 e o w 6 l q U A + O d j t e p n p D f M T s o W 1 p a / c j t u P v q S i o Y p G Y t Z F y x Z r M M f y g Q d g 0 x 5 E Y g 2 4 o b t t S j F + D d i B u 2 p N I T M B 2 K G 7 b U k z A d i h u 2 t N I T M F 2 K G 7 b U k z B d i h u 2 j P / j 4 D t U N y 2 p Z i B 7 V D c t G U k J N g O x W 1 b C g m 2 Q 3 H b F q h 7 M m y a c S R i c O t Q 3 L a l i M F y K G 7 a 8 0 j M w X Y o b t t S z M F 2 K G 7 a F 9 G r c P d 0 u N I 2 y S v a 0 v F H 8 o 1 e n N k P n y F a u r I 0 W U H G A 8 d s T R Z L j c 6 q x w e 2 u V d J k X 1 3 x D Z + K 3 H W + K 9 U 5 1 o p q n 6 q 9 V m V 2 Q 9 t P 9 l b M j V c 1 e A l c Y d r 1 X z 5 G / K 3 1 p p s 7 a x / z L 8 k O T n D h / 1 e p v 7 A r U 7 w H f 8 G 3 / E / 4 h v p j f D G d m O 6 s d w Y b u w 2 Z h u r j d H G Z m O y s d g Y b O w 1 5 h p r j b H G V m O q s d Q Y a u Q 0 Y h o r j Z H G R m O i s d A Y a O w z 5 h n p / G v 2 v 8 B 7 9 s w n G 0 y G v P O 3 8 7 f z t / O 3 8 / d v + v s E U E s B A i 0 A F A A C A A g A F 4 V D T 2 z N C i K p A A A A + Q A A A B I A A A A A A A A A A A A A A A A A A A A A A E N v b m Z p Z y 9 Q Y W N r Y W d l L n h t b F B L A Q I t A B Q A A g A I A B e F Q 0 8 P y u m r p A A A A O k A A A A T A A A A A A A A A A A A A A A A A P U A A A B b Q 2 9 u d G V u d F 9 U e X B l c 1 0 u e G 1 s U E s B A i 0 A F A A C A A g A F 4 V D T 6 I w z 6 8 S A g A A y R A A A B M A A A A A A A A A A A A A A A A A 5 g E A A E Z v c m 1 1 b G F z L 1 N l Y 3 R p b 2 4 x L m 1 Q S w U G A A A A A A M A A w D C A A A A R Q Q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h 0 A A A A A A A B 0 H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V h d T g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w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C 0 w M l Q x O D o x M j o w M S 4 1 O T I x M D I x W i I g L z 4 8 R W 5 0 c n k g V H l w Z T 0 i R m l s b E N v b H V t b l R 5 c G V z I i B W Y W x 1 Z T 0 i c 0 J n W U Y i I C 8 + P E V u d H J 5 I F R 5 c G U 9 I k Z p b G x D b 2 x 1 b W 5 O Y W 1 l c y I g V m F s d W U 9 I n N b J n F 1 b 3 Q 7 c G N v Z G U m c X V v d D s s J n F 1 b 3 Q 7 Q X R 0 c m l i d X Q m c X V v d D s s J n F 1 b 3 Q 7 V m F s Z X V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g v U 3 V w c H J p b W V y I G x l I H R h Y m x l Y X U g Y 3 J v a X P D q S B k e W 5 h b W l x d W U g Z G V z I G F 1 d H J l c y B j b 2 x v b m 5 l c y 5 7 c G N v Z G U s M H 0 m c X V v d D s s J n F 1 b 3 Q 7 U 2 V j d G l v b j E v V G F i b G V h d T g v U 3 V w c H J p b W V y I G x l I H R h Y m x l Y X U g Y 3 J v a X P D q S B k e W 5 h b W l x d W U g Z G V z I G F 1 d H J l c y B j b 2 x v b m 5 l c y 5 7 Q X R 0 c m l i d X Q s M X 0 m c X V v d D s s J n F 1 b 3 Q 7 U 2 V j d G l v b j E v V G F i b G V h d T g v U 3 V w c H J p b W V y I G x l I H R h Y m x l Y X U g Y 3 J v a X P D q S B k e W 5 h b W l x d W U g Z G V z I G F 1 d H J l c y B j b 2 x v b m 5 l c y 5 7 V m F s Z X V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Y X U 4 L 1 N 1 c H B y a W 1 l c i B s Z S B 0 Y W J s Z W F 1 I G N y b 2 l z w 6 k g Z H l u Y W 1 p c X V l I G R l c y B h d X R y Z X M g Y 2 9 s b 2 5 u Z X M u e 3 B j b 2 R l L D B 9 J n F 1 b 3 Q 7 L C Z x d W 9 0 O 1 N l Y 3 R p b 2 4 x L 1 R h Y m x l Y X U 4 L 1 N 1 c H B y a W 1 l c i B s Z S B 0 Y W J s Z W F 1 I G N y b 2 l z w 6 k g Z H l u Y W 1 p c X V l I G R l c y B h d X R y Z X M g Y 2 9 s b 2 5 u Z X M u e 0 F 0 d H J p Y n V 0 L D F 9 J n F 1 b 3 Q 7 L C Z x d W 9 0 O 1 N l Y 3 R p b 2 4 x L 1 R h Y m x l Y X U 4 L 1 N 1 c H B y a W 1 l c i B s Z S B 0 Y W J s Z W F 1 I G N y b 2 l z w 6 k g Z H l u Y W 1 p c X V l I G R l c y B h d X R y Z X M g Y 2 9 s b 2 5 u Z X M u e 1 Z h b G V 1 c i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h d T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g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4 L 1 N 1 c H B y a W 1 l c i U y M G x l J T I w d G F i b G V h d S U y M G N y b 2 l z J U M z J U E 5 J T I w Z H l u Y W 1 p c X V l J T I w Z G V z J T I w Y X V 0 c m V z J T I w Y 2 9 s b 2 5 u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N j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d G l v b i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O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A t M D N U M D k 6 M z g 6 M D Y u M D Q 3 M T Y z M V o i I C 8 + P E V u d H J 5 I F R 5 c G U 9 I k Z p b G x D b 2 x 1 b W 5 U e X B l c y I g V m F s d W U 9 I n N C Z 1 l G I i A v P j x F b n R y e S B U e X B l P S J G a W x s Q 2 9 s d W 1 u T m F t Z X M i I F Z h b H V l P S J z W y Z x d W 9 0 O 3 B j b 2 R l J n F 1 b 3 Q 7 L C Z x d W 9 0 O 0 F 0 d H J p Y n V 0 J n F 1 b 3 Q 7 L C Z x d W 9 0 O 1 Z h b G V 1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Y X U 2 L 1 N 1 c H B y a W 1 l c i B s Z S B 0 Y W J s Z W F 1 I G N y b 2 l z w 6 k g Z H l u Y W 1 p c X V l I G R l c y B h d X R y Z X M g Y 2 9 s b 2 5 u Z X M u e 3 B j b 2 R l L D B 9 J n F 1 b 3 Q 7 L C Z x d W 9 0 O 1 N l Y 3 R p b 2 4 x L 1 R h Y m x l Y X U 2 L 1 N 1 c H B y a W 1 l c i B s Z S B 0 Y W J s Z W F 1 I G N y b 2 l z w 6 k g Z H l u Y W 1 p c X V l I G R l c y B h d X R y Z X M g Y 2 9 s b 2 5 u Z X M u e 0 F 0 d H J p Y n V 0 L D F 9 J n F 1 b 3 Q 7 L C Z x d W 9 0 O 1 N l Y 3 R p b 2 4 x L 1 R h Y m x l Y X U 2 L 1 N 1 c H B y a W 1 l c i B s Z S B 0 Y W J s Z W F 1 I G N y b 2 l z w 6 k g Z H l u Y W 1 p c X V l I G R l c y B h d X R y Z X M g Y 2 9 s b 2 5 u Z X M u e 1 Z h b G V 1 c i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W F 1 N i 9 T d X B w c m l t Z X I g b G U g d G F i b G V h d S B j c m 9 p c 8 O p I G R 5 b m F t a X F 1 Z S B k Z X M g Y X V 0 c m V z I G N v b G 9 u b m V z L n t w Y 2 9 k Z S w w f S Z x d W 9 0 O y w m c X V v d D t T Z W N 0 a W 9 u M S 9 U Y W J s Z W F 1 N i 9 T d X B w c m l t Z X I g b G U g d G F i b G V h d S B j c m 9 p c 8 O p I G R 5 b m F t a X F 1 Z S B k Z X M g Y X V 0 c m V z I G N v b G 9 u b m V z L n t B d H R y a W J 1 d C w x f S Z x d W 9 0 O y w m c X V v d D t T Z W N 0 a W 9 u M S 9 U Y W J s Z W F 1 N i 9 T d X B w c m l t Z X I g b G U g d G F i b G V h d S B j c m 9 p c 8 O p I G R 5 b m F t a X F 1 Z S B k Z X M g Y X V 0 c m V z I G N v b G 9 u b m V z L n t W Y W x l d X I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Y X U 2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2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N i 9 T d X B w c m l t Z X I l M j B s Z S U y M H R h Y m x l Y X U l M j B j c m 9 p c y V D M y V B O S U y M G R 5 b m F t a X F 1 Z S U y M G R l c y U y M G F 1 d H J l c y U y M G N v b G 9 u b m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h d T Y l M j A o M i k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C 0 w M 1 Q w O T o z O D o w N i 4 w N D c x N j M x W i I g L z 4 8 R W 5 0 c n k g V H l w Z T 0 i R m l s b E N v b H V t b l R 5 c G V z I i B W Y W x 1 Z T 0 i c 0 J n W U Y i I C 8 + P E V u d H J 5 I F R 5 c G U 9 I k Z p b G x D b 2 x 1 b W 5 O Y W 1 l c y I g V m F s d W U 9 I n N b J n F 1 b 3 Q 7 c G N v Z G U m c X V v d D s s J n F 1 b 3 Q 7 Q X R 0 c m l i d X Q m c X V v d D s s J n F 1 b 3 Q 7 V m F s Z X V y J n F 1 b 3 Q 7 X S I g L z 4 8 R W 5 0 c n k g V H l w Z T 0 i R m l s b F N 0 Y X R 1 c y I g V m F s d W U 9 I n N D b 2 1 w b G V 0 Z S I g L z 4 8 R W 5 0 c n k g V H l w Z T 0 i R m l s b E N v d W 5 0 I i B W Y W x 1 Z T 0 i b D c 4 M i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T Y v U 3 V w c H J p b W V y I G x l I H R h Y m x l Y X U g Y 3 J v a X P D q S B k e W 5 h b W l x d W U g Z G V z I G F 1 d H J l c y B j b 2 x v b m 5 l c y 5 7 c G N v Z G U s M H 0 m c X V v d D s s J n F 1 b 3 Q 7 U 2 V j d G l v b j E v V G F i b G V h d T Y v U 3 V w c H J p b W V y I G x l I H R h Y m x l Y X U g Y 3 J v a X P D q S B k e W 5 h b W l x d W U g Z G V z I G F 1 d H J l c y B j b 2 x v b m 5 l c y 5 7 Q X R 0 c m l i d X Q s M X 0 m c X V v d D s s J n F 1 b 3 Q 7 U 2 V j d G l v b j E v V G F i b G V h d T Y v U 3 V w c H J p b W V y I G x l I H R h Y m x l Y X U g Y 3 J v a X P D q S B k e W 5 h b W l x d W U g Z G V z I G F 1 d H J l c y B j b 2 x v b m 5 l c y 5 7 V m F s Z X V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Y X U 2 L 1 N 1 c H B y a W 1 l c i B s Z S B 0 Y W J s Z W F 1 I G N y b 2 l z w 6 k g Z H l u Y W 1 p c X V l I G R l c y B h d X R y Z X M g Y 2 9 s b 2 5 u Z X M u e 3 B j b 2 R l L D B 9 J n F 1 b 3 Q 7 L C Z x d W 9 0 O 1 N l Y 3 R p b 2 4 x L 1 R h Y m x l Y X U 2 L 1 N 1 c H B y a W 1 l c i B s Z S B 0 Y W J s Z W F 1 I G N y b 2 l z w 6 k g Z H l u Y W 1 p c X V l I G R l c y B h d X R y Z X M g Y 2 9 s b 2 5 u Z X M u e 0 F 0 d H J p Y n V 0 L D F 9 J n F 1 b 3 Q 7 L C Z x d W 9 0 O 1 N l Y 3 R p b 2 4 x L 1 R h Y m x l Y X U 2 L 1 N 1 c H B y a W 1 l c i B s Z S B 0 Y W J s Z W F 1 I G N y b 2 l z w 6 k g Z H l u Y W 1 p c X V l I G R l c y B h d X R y Z X M g Y 2 9 s b 2 5 u Z X M u e 1 Z h b G V 1 c i w y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Y X U 2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Y X U 2 J T I w K D I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N i U y M C g y K S 9 T d X B w c m l t Z X I l M j B s Z S U y M H R h Y m x l Y X U l M j B j c m 9 p c y V D M y V B O S U y M G R 5 b m F t a X F 1 Z S U y M G R l c y U y M G F 1 d H J l c y U y M G N v b G 9 u b m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B g 3 e W Q e v V P m 0 C L s w E 4 q N Q A A A A A A g A A A A A A A 2 Y A A M A A A A A Q A A A A q O H k A c c E 7 A m d i c / 0 4 N p a n g A A A A A E g A A A o A A A A B A A A A D 7 1 I a u R R j X a R B / X 3 G n + z k 1 U A A A A F G s v j J c I i Z z + O L d y V T c c 6 5 H E K p L b U E 2 S N z m H Z G 3 t w b F 7 7 4 4 G C o Y 2 H w x P d S B y 5 D C 8 d H J S o L n E H 9 m y / H J J 2 k n 0 S 6 Z C 7 j M k 0 t Y 8 u V o 9 3 l 9 a f T J F A A A A L 1 q 3 c T + X u v Y Q c d a c w Z p Q x s q j + e Y < / D a t a M a s h u p > 
</file>

<file path=customXml/itemProps1.xml><?xml version="1.0" encoding="utf-8"?>
<ds:datastoreItem xmlns:ds="http://schemas.openxmlformats.org/officeDocument/2006/customXml" ds:itemID="{08559D51-E00E-49E7-B4B4-4C0677E390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C1BC2A-2183-4106-9FFC-CFA5B11ED442}"/>
</file>

<file path=customXml/itemProps3.xml><?xml version="1.0" encoding="utf-8"?>
<ds:datastoreItem xmlns:ds="http://schemas.openxmlformats.org/officeDocument/2006/customXml" ds:itemID="{D4D1D603-0C34-4B4C-ADDB-12FCDBE89360}">
  <ds:schemaRefs>
    <ds:schemaRef ds:uri="6cde2714-8169-4028-90b7-3bbab0f678f9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741e3717-621b-44d1-9f13-cee523b329f7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49B7584-D7C3-4A5F-A79C-5CA2DD3E95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DB_all</vt:lpstr>
      <vt:lpstr>REF</vt:lpstr>
      <vt:lpstr>IDP</vt:lpstr>
      <vt:lpstr>RET</vt:lpstr>
      <vt:lpstr>RAI</vt:lpstr>
      <vt:lpstr>HC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Galinier</dc:creator>
  <cp:lastModifiedBy>Serge Madjou</cp:lastModifiedBy>
  <dcterms:created xsi:type="dcterms:W3CDTF">2016-06-19T15:58:22Z</dcterms:created>
  <dcterms:modified xsi:type="dcterms:W3CDTF">2021-01-14T13:44:20Z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100</vt:r8>
  </property>
  <property fmtid="{D5CDD505-2E9C-101B-9397-08002B2CF9AE}" pid="3" name="ContentTypeId">
    <vt:lpwstr>0x010100D8572FE39E13E742976E9C59B6B41BAA</vt:lpwstr>
  </property>
</Properties>
</file>