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izong-naba\OneDrive - International Organization for Migration - IOM\Data\Xls\ILDA - Ops\Mozanbique\dAILY uPDATE\27th May\"/>
    </mc:Choice>
  </mc:AlternateContent>
  <xr:revisionPtr revIDLastSave="0" documentId="8_{689CD5BC-B8B3-4191-98A1-F3E667CDD138}" xr6:coauthVersionLast="36" xr6:coauthVersionMax="36" xr10:uidLastSave="{00000000-0000-0000-0000-000000000000}"/>
  <bookViews>
    <workbookView xWindow="0" yWindow="0" windowWidth="28800" windowHeight="12225" tabRatio="1000" activeTab="2" xr2:uid="{529B5BE2-C4C9-4699-8542-B785E4BA79F5}"/>
  </bookViews>
  <sheets>
    <sheet name="Summary" sheetId="4" r:id="rId1"/>
    <sheet name="Accommodation_centers" sheetId="1" r:id="rId2"/>
    <sheet name="Resettlment_sites" sheetId="5" r:id="rId3"/>
  </sheets>
  <definedNames>
    <definedName name="_xlnm._FilterDatabase" localSheetId="1" hidden="1">Accommodation_centers!#REF!</definedName>
    <definedName name="_xlnm._FilterDatabase" localSheetId="2" hidden="1">Resettlment_sites!$B$1:$L$67</definedName>
  </definedNames>
  <calcPr calcId="191029"/>
  <pivotCaches>
    <pivotCache cacheId="28" r:id="rId4"/>
    <pivotCache cacheId="3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" i="4" l="1"/>
  <c r="C5" i="4"/>
  <c r="J108" i="1" l="1"/>
  <c r="J12" i="1"/>
  <c r="J10" i="1"/>
  <c r="J17" i="1"/>
  <c r="J4" i="1"/>
  <c r="J13" i="1"/>
  <c r="J15" i="1"/>
  <c r="J24" i="1"/>
  <c r="J32" i="1"/>
  <c r="J25" i="1"/>
  <c r="J39" i="1"/>
  <c r="J14" i="1"/>
  <c r="J7" i="1"/>
  <c r="J38" i="1"/>
  <c r="J21" i="1"/>
  <c r="J37" i="1"/>
  <c r="J23" i="1"/>
  <c r="J22" i="1"/>
  <c r="J20" i="1"/>
  <c r="J11" i="1"/>
  <c r="J9" i="1"/>
  <c r="J8" i="1"/>
  <c r="J40" i="1"/>
  <c r="J31" i="1"/>
  <c r="J3" i="1"/>
  <c r="J34" i="1"/>
  <c r="J36" i="1"/>
  <c r="J2" i="1"/>
  <c r="J41" i="1"/>
  <c r="J29" i="1"/>
  <c r="J26" i="1"/>
  <c r="J18" i="1"/>
  <c r="J5" i="1"/>
  <c r="J35" i="1"/>
  <c r="J6" i="1"/>
  <c r="J33" i="1"/>
  <c r="J28" i="1"/>
  <c r="J16" i="1"/>
  <c r="J27" i="1"/>
  <c r="C6" i="4" l="1"/>
  <c r="H7" i="4"/>
  <c r="H6" i="4"/>
  <c r="C7" i="4"/>
</calcChain>
</file>

<file path=xl/sharedStrings.xml><?xml version="1.0" encoding="utf-8"?>
<sst xmlns="http://schemas.openxmlformats.org/spreadsheetml/2006/main" count="2003" uniqueCount="467">
  <si>
    <t>ES Matadouro</t>
  </si>
  <si>
    <t>Closed</t>
  </si>
  <si>
    <t>Sofala</t>
  </si>
  <si>
    <t>Cidade Da Beira</t>
  </si>
  <si>
    <t>EPC Agostino Neto</t>
  </si>
  <si>
    <t>EPC Josina Machel</t>
  </si>
  <si>
    <t>Manga Loforte</t>
  </si>
  <si>
    <t>Predio Mungassa Reis dos Reis</t>
  </si>
  <si>
    <t>Escola Mondlane (EP Pontagea)</t>
  </si>
  <si>
    <t>H 24 de Julho</t>
  </si>
  <si>
    <t>EPC Muavi 1</t>
  </si>
  <si>
    <t>Posto de Ndunda</t>
  </si>
  <si>
    <t xml:space="preserve">EPC Eduardo Mondlane </t>
  </si>
  <si>
    <t>ES Mutemba</t>
  </si>
  <si>
    <t>EPC Muavi 2</t>
  </si>
  <si>
    <t>Open</t>
  </si>
  <si>
    <t>EPC Nunda 1</t>
  </si>
  <si>
    <t>E Ind 25 de Junho</t>
  </si>
  <si>
    <t>EPC Especial # 3</t>
  </si>
  <si>
    <t>E Esturo</t>
  </si>
  <si>
    <t>Centro de Vitima de Violencia</t>
  </si>
  <si>
    <t>EPC M Central</t>
  </si>
  <si>
    <t>EPC 25 de junho</t>
  </si>
  <si>
    <t>EPC Vaz</t>
  </si>
  <si>
    <t>EPC Macurongo</t>
  </si>
  <si>
    <t>EPC Palmeira</t>
  </si>
  <si>
    <t>ES 25 Setembro</t>
  </si>
  <si>
    <t>EPC Inhamizua</t>
  </si>
  <si>
    <t>EA EMissora</t>
  </si>
  <si>
    <t>China HD</t>
  </si>
  <si>
    <t>EPC Chota</t>
  </si>
  <si>
    <t>ES Estoril</t>
  </si>
  <si>
    <t>EPC Herois Mozambicanos</t>
  </si>
  <si>
    <t>Chaimite</t>
  </si>
  <si>
    <t>EP Mungassa</t>
  </si>
  <si>
    <t>ES Azem</t>
  </si>
  <si>
    <t>Terra Prometida</t>
  </si>
  <si>
    <t>Igreja Adventista</t>
  </si>
  <si>
    <t>Antiga Emissora Radio</t>
  </si>
  <si>
    <t>Picoco</t>
  </si>
  <si>
    <t>IFAPA 1</t>
  </si>
  <si>
    <t>IFP Inhamizua</t>
  </si>
  <si>
    <t>Sao Pedro Claver</t>
  </si>
  <si>
    <t>ES Samora Machel</t>
  </si>
  <si>
    <t>EPC inharongue</t>
  </si>
  <si>
    <t>Buzi</t>
  </si>
  <si>
    <t>Munamicua</t>
  </si>
  <si>
    <t>Círculo de interesse guara-guara</t>
  </si>
  <si>
    <t>Escola secundária guara-guara</t>
  </si>
  <si>
    <t>Inhanjou</t>
  </si>
  <si>
    <t>Estaquinha</t>
  </si>
  <si>
    <t>Escola secundaria geral de bandua</t>
  </si>
  <si>
    <t>Tribuna guara_guara</t>
  </si>
  <si>
    <t>Estaquinha sede</t>
  </si>
  <si>
    <t>Matchemetche</t>
  </si>
  <si>
    <t>EPC Guara_Guara</t>
  </si>
  <si>
    <t>Igreja catolica</t>
  </si>
  <si>
    <t>Campo 11</t>
  </si>
  <si>
    <t>Centro De Gerome</t>
  </si>
  <si>
    <t>Chibabava</t>
  </si>
  <si>
    <t>Goonda</t>
  </si>
  <si>
    <t>Centro acomodacao chinhica mudala</t>
  </si>
  <si>
    <t xml:space="preserve">Gerone </t>
  </si>
  <si>
    <t>Chinchica mudala</t>
  </si>
  <si>
    <t>Goonda Madjaca</t>
  </si>
  <si>
    <t>Sambanzo</t>
  </si>
  <si>
    <t>Muanza</t>
  </si>
  <si>
    <t>Igreja metodista Dondo Moflor</t>
  </si>
  <si>
    <t>Dondo</t>
  </si>
  <si>
    <t>Testemunha de jeova</t>
  </si>
  <si>
    <t>Samora machel</t>
  </si>
  <si>
    <t>Salao do reino das testemunhas de jeova</t>
  </si>
  <si>
    <t>Mafambisse</t>
  </si>
  <si>
    <t>Epc samora machel mafambisse</t>
  </si>
  <si>
    <t>Epc chipinde</t>
  </si>
  <si>
    <t>Inchope Sede</t>
  </si>
  <si>
    <t>Manica</t>
  </si>
  <si>
    <t>Gondola</t>
  </si>
  <si>
    <t>Inchope</t>
  </si>
  <si>
    <t>E.P.C zimpinga 2</t>
  </si>
  <si>
    <t>Manhandure</t>
  </si>
  <si>
    <t>Sussundenga</t>
  </si>
  <si>
    <t>Dombe</t>
  </si>
  <si>
    <t>Machacuale</t>
  </si>
  <si>
    <t>Maquina Dárué</t>
  </si>
  <si>
    <t>Magaro</t>
  </si>
  <si>
    <t>Chau</t>
  </si>
  <si>
    <t>Pambanissa</t>
  </si>
  <si>
    <t>Javera</t>
  </si>
  <si>
    <t>Mucombe</t>
  </si>
  <si>
    <t>Nhanhemba</t>
  </si>
  <si>
    <t xml:space="preserve">Madibunhana </t>
  </si>
  <si>
    <t xml:space="preserve">Magueba </t>
  </si>
  <si>
    <t>Nhamississua</t>
  </si>
  <si>
    <t>Muocochiguedere</t>
  </si>
  <si>
    <t>Tossene Choma</t>
  </si>
  <si>
    <t>Macocoe</t>
  </si>
  <si>
    <t>Chiruca</t>
  </si>
  <si>
    <t>Gudza</t>
  </si>
  <si>
    <t>Ngurue</t>
  </si>
  <si>
    <t xml:space="preserve">Muoha sede </t>
  </si>
  <si>
    <t>Muoha</t>
  </si>
  <si>
    <t xml:space="preserve">Minas Gerais </t>
  </si>
  <si>
    <t>Assikubatana mussenembe</t>
  </si>
  <si>
    <t>Rotanda</t>
  </si>
  <si>
    <t>Mutassa</t>
  </si>
  <si>
    <t>ECMED Sede</t>
  </si>
  <si>
    <t>Escola primaria completa 12 de Outubro</t>
  </si>
  <si>
    <t>Nhamatanda</t>
  </si>
  <si>
    <t>Igreja metodista</t>
  </si>
  <si>
    <t>Igreja metodista monte siluvo</t>
  </si>
  <si>
    <t>Vila sede</t>
  </si>
  <si>
    <t>Escola secundária geral de Metuchira</t>
  </si>
  <si>
    <t>Otcha_Otcha</t>
  </si>
  <si>
    <t>Tica</t>
  </si>
  <si>
    <t>Jhon segredo</t>
  </si>
  <si>
    <t>Centro de acomodação Muda Nunes</t>
  </si>
  <si>
    <t>Nkganzo</t>
  </si>
  <si>
    <t>Tete</t>
  </si>
  <si>
    <t>Mutarara</t>
  </si>
  <si>
    <t>Nhamayabue</t>
  </si>
  <si>
    <t>Escola industrial de matundo</t>
  </si>
  <si>
    <t>Cidade De Tete</t>
  </si>
  <si>
    <t>Canhuengue</t>
  </si>
  <si>
    <t>Panducani</t>
  </si>
  <si>
    <t>Landinho</t>
  </si>
  <si>
    <t>Zambezia</t>
  </si>
  <si>
    <t>Maganja Da Costa</t>
  </si>
  <si>
    <t>Maganja</t>
  </si>
  <si>
    <t>Dugudiua</t>
  </si>
  <si>
    <t>Nicoadala</t>
  </si>
  <si>
    <t>Namitangurini</t>
  </si>
  <si>
    <t>Mussaia</t>
  </si>
  <si>
    <t>Nante</t>
  </si>
  <si>
    <t>Vila valdez peirerao</t>
  </si>
  <si>
    <t>Site Name</t>
  </si>
  <si>
    <t>Status</t>
  </si>
  <si>
    <t>Province</t>
  </si>
  <si>
    <t>District</t>
  </si>
  <si>
    <t>Post</t>
  </si>
  <si>
    <t>Households</t>
  </si>
  <si>
    <t>Individuals</t>
  </si>
  <si>
    <t>Grand Total</t>
  </si>
  <si>
    <t>Manica Total</t>
  </si>
  <si>
    <t>Sofala Total</t>
  </si>
  <si>
    <t>Tete Total</t>
  </si>
  <si>
    <t>Zambezia Total</t>
  </si>
  <si>
    <t>Open Sites</t>
  </si>
  <si>
    <t>Total Households</t>
  </si>
  <si>
    <t>Total Individuals</t>
  </si>
  <si>
    <t>Manhama</t>
  </si>
  <si>
    <t xml:space="preserve">Matarara </t>
  </si>
  <si>
    <t>Zibuia</t>
  </si>
  <si>
    <t>Muawa</t>
  </si>
  <si>
    <t>IDP HHs</t>
  </si>
  <si>
    <t>IDPs</t>
  </si>
  <si>
    <t>EPC Amilcar Cabral</t>
  </si>
  <si>
    <t>Manhama 1</t>
  </si>
  <si>
    <t>Nhanhemba 1</t>
  </si>
  <si>
    <t>Manhama 2</t>
  </si>
  <si>
    <t>Nhanhemba 2</t>
  </si>
  <si>
    <t>Muchai</t>
  </si>
  <si>
    <t>Muchambanha</t>
  </si>
  <si>
    <t>Chibue</t>
  </si>
  <si>
    <t>Bandua sede</t>
  </si>
  <si>
    <t>Mudala</t>
  </si>
  <si>
    <t>Mandruzi</t>
  </si>
  <si>
    <t>Mutua</t>
  </si>
  <si>
    <t>Savane</t>
  </si>
  <si>
    <t>7 Abril - Cura</t>
  </si>
  <si>
    <t>Grudja</t>
  </si>
  <si>
    <t>Chicuacha</t>
  </si>
  <si>
    <t>Muconja</t>
  </si>
  <si>
    <t>Bota</t>
  </si>
  <si>
    <t>Macarate</t>
  </si>
  <si>
    <t>Mucundumure</t>
  </si>
  <si>
    <t>Nhacuetcha</t>
  </si>
  <si>
    <t>Magagade</t>
  </si>
  <si>
    <t>Tchetcha 2</t>
  </si>
  <si>
    <t>Nhamacherene</t>
  </si>
  <si>
    <t>Ndoro</t>
  </si>
  <si>
    <t>Caia</t>
  </si>
  <si>
    <t>Matundo - unidade Chimbonde</t>
  </si>
  <si>
    <t>Nkali</t>
  </si>
  <si>
    <t>Guara guara</t>
  </si>
  <si>
    <t>ACCOMODATION CENTERS</t>
  </si>
  <si>
    <t>RESETTLEMENT LOCATIONS</t>
  </si>
  <si>
    <t>Samora machel 2</t>
  </si>
  <si>
    <t>EPC 12 de Outubro</t>
  </si>
  <si>
    <t>Zibua</t>
  </si>
  <si>
    <t>Moquina</t>
  </si>
  <si>
    <t>Bairro unidade</t>
  </si>
  <si>
    <t xml:space="preserve">Mutarara </t>
  </si>
  <si>
    <t>Official Accomodation center</t>
  </si>
  <si>
    <t>Informal Accomodation center</t>
  </si>
  <si>
    <t>Resettlement site (Previously accommodation center)</t>
  </si>
  <si>
    <t>Resettlement site (New)</t>
  </si>
  <si>
    <t>Planned Resettlement Site</t>
  </si>
  <si>
    <t>Metuchira</t>
  </si>
  <si>
    <t>Resettlement site (previously accommodation center)</t>
  </si>
  <si>
    <t>School</t>
  </si>
  <si>
    <t>Community Center</t>
  </si>
  <si>
    <t>Hospital</t>
  </si>
  <si>
    <t>Temporary Relocation Site</t>
  </si>
  <si>
    <t>Other</t>
  </si>
  <si>
    <t>Classification</t>
  </si>
  <si>
    <t>Bairro da unidade</t>
  </si>
  <si>
    <t>EPC de Bandua</t>
  </si>
  <si>
    <t>Bandua 2019</t>
  </si>
  <si>
    <t>Guara guara (IFAPA)</t>
  </si>
  <si>
    <t>Resettlement site (TBC)</t>
  </si>
  <si>
    <t>Parreirão</t>
  </si>
  <si>
    <t>Gogodane*</t>
  </si>
  <si>
    <t>Brigodo</t>
  </si>
  <si>
    <t>Ronda</t>
  </si>
  <si>
    <t>Mucoa</t>
  </si>
  <si>
    <t>Munguissa</t>
  </si>
  <si>
    <t>Namacurra</t>
  </si>
  <si>
    <t>Active Sites</t>
  </si>
  <si>
    <t>SSID</t>
  </si>
  <si>
    <t>MOZ_S085</t>
  </si>
  <si>
    <t>MOZ_S104</t>
  </si>
  <si>
    <t>MOZ_S074</t>
  </si>
  <si>
    <t>MOZ_S084</t>
  </si>
  <si>
    <t>MOZ_S073</t>
  </si>
  <si>
    <t>MOZ_S076</t>
  </si>
  <si>
    <t>MOZ_S062</t>
  </si>
  <si>
    <t>MOZ_S079</t>
  </si>
  <si>
    <t>MOZ_S087</t>
  </si>
  <si>
    <t>MOZ_S035</t>
  </si>
  <si>
    <t>MOZ_S066</t>
  </si>
  <si>
    <t>MOZ_S067</t>
  </si>
  <si>
    <t>MOZ_S075</t>
  </si>
  <si>
    <t>MOZ_S078</t>
  </si>
  <si>
    <t>MOZ_S055</t>
  </si>
  <si>
    <t>MOZ_S043</t>
  </si>
  <si>
    <t>MOZ_S037</t>
  </si>
  <si>
    <t>MOZ_S083</t>
  </si>
  <si>
    <t>MOZ_S077</t>
  </si>
  <si>
    <t>MOZ_S064</t>
  </si>
  <si>
    <t>MOZ_S072</t>
  </si>
  <si>
    <t>MOZ_S091</t>
  </si>
  <si>
    <t>MOZ_S038</t>
  </si>
  <si>
    <t>MOZ_S086</t>
  </si>
  <si>
    <t>MOZ_S034</t>
  </si>
  <si>
    <t>MOZ_S089</t>
  </si>
  <si>
    <t>MOZ_S050</t>
  </si>
  <si>
    <t>MOZ_S090</t>
  </si>
  <si>
    <t>MOZ_S059</t>
  </si>
  <si>
    <t>MOZ_S070</t>
  </si>
  <si>
    <t>MOZ_S041</t>
  </si>
  <si>
    <t>MOZ_S003</t>
  </si>
  <si>
    <t>MOZ_S001</t>
  </si>
  <si>
    <t>MOZ_S002</t>
  </si>
  <si>
    <t>MOZ_S004</t>
  </si>
  <si>
    <t>MOZ_S005</t>
  </si>
  <si>
    <t>MOZ_S006</t>
  </si>
  <si>
    <t>MOZ_S007</t>
  </si>
  <si>
    <t>MOZ_S008</t>
  </si>
  <si>
    <t>MOZ_S009</t>
  </si>
  <si>
    <t>MOZ_S010</t>
  </si>
  <si>
    <t>MOZ_S011</t>
  </si>
  <si>
    <t>MOZ_S012</t>
  </si>
  <si>
    <t>MOZ_S013</t>
  </si>
  <si>
    <t>MOZ_S014</t>
  </si>
  <si>
    <t>MOZ_S015</t>
  </si>
  <si>
    <t>MOZ_S016</t>
  </si>
  <si>
    <t>MOZ_S017</t>
  </si>
  <si>
    <t>MOZ_S018</t>
  </si>
  <si>
    <t>MOZ_S019</t>
  </si>
  <si>
    <t>MOZ_S020</t>
  </si>
  <si>
    <t>MOZ_S021</t>
  </si>
  <si>
    <t>MOZ_S022</t>
  </si>
  <si>
    <t>MOZ_S023</t>
  </si>
  <si>
    <t>MOZ_S024</t>
  </si>
  <si>
    <t>MOZ_S025</t>
  </si>
  <si>
    <t>MOZ_S026</t>
  </si>
  <si>
    <t>MOZ_S027</t>
  </si>
  <si>
    <t>MOZ_S028</t>
  </si>
  <si>
    <t>MOZ_S029</t>
  </si>
  <si>
    <t>MOZ_S030</t>
  </si>
  <si>
    <t>MOZ_S031</t>
  </si>
  <si>
    <t>MOZ_S032</t>
  </si>
  <si>
    <t>MOZ_S039</t>
  </si>
  <si>
    <t>MOZ_S040</t>
  </si>
  <si>
    <t>MOZ_S051</t>
  </si>
  <si>
    <t>MOZ_S052</t>
  </si>
  <si>
    <t>MOZ_S053</t>
  </si>
  <si>
    <t>MOZ_S054</t>
  </si>
  <si>
    <t>MOZ_S056</t>
  </si>
  <si>
    <t>MOZ_S057</t>
  </si>
  <si>
    <t>MOZ_S058</t>
  </si>
  <si>
    <t>MOZ_S061</t>
  </si>
  <si>
    <t>MOZ_S063</t>
  </si>
  <si>
    <t>MOZ_S065</t>
  </si>
  <si>
    <t>MOZ_S068</t>
  </si>
  <si>
    <t>MOZ_S069</t>
  </si>
  <si>
    <t>MOZ_S071</t>
  </si>
  <si>
    <t>MOZ_S080</t>
  </si>
  <si>
    <t>MOZ_S081</t>
  </si>
  <si>
    <t>MOZ_S082</t>
  </si>
  <si>
    <t>MOZ_S088</t>
  </si>
  <si>
    <t>MOZ_S092</t>
  </si>
  <si>
    <t>MOZ_S093</t>
  </si>
  <si>
    <t>MOZ_S095</t>
  </si>
  <si>
    <t>MOZ_S101</t>
  </si>
  <si>
    <t>MOZ_S102</t>
  </si>
  <si>
    <t>MOZ_S103</t>
  </si>
  <si>
    <t>MOZ_S105</t>
  </si>
  <si>
    <t>MOZ_S106</t>
  </si>
  <si>
    <t>MOZ_S107</t>
  </si>
  <si>
    <t>MOZ_S109</t>
  </si>
  <si>
    <t>MOZ_S110</t>
  </si>
  <si>
    <t>MOZ_S111</t>
  </si>
  <si>
    <t>MOZ_S112</t>
  </si>
  <si>
    <t>MOZ_S113</t>
  </si>
  <si>
    <t>MOZ_S114</t>
  </si>
  <si>
    <t>MOZ_S115</t>
  </si>
  <si>
    <t>MOZ_S116</t>
  </si>
  <si>
    <t>MOZ_S117</t>
  </si>
  <si>
    <t>MOZ_S118</t>
  </si>
  <si>
    <t>MOZ_S119</t>
  </si>
  <si>
    <t>MOZ_S120</t>
  </si>
  <si>
    <t>MOZ_S121</t>
  </si>
  <si>
    <t>MOZ_S122</t>
  </si>
  <si>
    <t>MOZ_S123</t>
  </si>
  <si>
    <t>MOZ_S125</t>
  </si>
  <si>
    <t>MOZ_S126</t>
  </si>
  <si>
    <t>MOZ_S128</t>
  </si>
  <si>
    <t>MOZ_S129</t>
  </si>
  <si>
    <t>MOZ_S130</t>
  </si>
  <si>
    <t>MOZ_S131</t>
  </si>
  <si>
    <t>MOZ_S132</t>
  </si>
  <si>
    <t>MOZ_S133</t>
  </si>
  <si>
    <t>Madibunhana</t>
  </si>
  <si>
    <t>MOZ_R052</t>
  </si>
  <si>
    <t>MOZ_R040</t>
  </si>
  <si>
    <t>MOZ_R057</t>
  </si>
  <si>
    <t>MOZ_R001</t>
  </si>
  <si>
    <t>MOZ_R002</t>
  </si>
  <si>
    <t>MOZ_R003</t>
  </si>
  <si>
    <t>MOZ_R037</t>
  </si>
  <si>
    <t>MOZ_R056</t>
  </si>
  <si>
    <t>MOZ_R034</t>
  </si>
  <si>
    <t>MOZ_R004</t>
  </si>
  <si>
    <t>MOZ_R059</t>
  </si>
  <si>
    <t>MOZ_R049</t>
  </si>
  <si>
    <t>MOZ_R053</t>
  </si>
  <si>
    <t>MOZ_R005</t>
  </si>
  <si>
    <t>MOZ_R006</t>
  </si>
  <si>
    <t>MOZ_R029</t>
  </si>
  <si>
    <t>MOZ_R032</t>
  </si>
  <si>
    <t>MOZ_R050</t>
  </si>
  <si>
    <t>MOZ_R058</t>
  </si>
  <si>
    <t>MOZ_R030</t>
  </si>
  <si>
    <t>MOZ_R008</t>
  </si>
  <si>
    <t>MOZ_R028</t>
  </si>
  <si>
    <t>MOZ_R009</t>
  </si>
  <si>
    <t>MOZ_R047</t>
  </si>
  <si>
    <t>MOZ_R010</t>
  </si>
  <si>
    <t>MOZ_R020</t>
  </si>
  <si>
    <t>MOZ_R007</t>
  </si>
  <si>
    <t>MOZ_R031</t>
  </si>
  <si>
    <t>MOZ_R015</t>
  </si>
  <si>
    <t>MOZ_R054</t>
  </si>
  <si>
    <t>MOZ_R011</t>
  </si>
  <si>
    <t>MOZ_R012</t>
  </si>
  <si>
    <t>MOZ_R035</t>
  </si>
  <si>
    <t>MOZ_R018</t>
  </si>
  <si>
    <t>MOZ_R033</t>
  </si>
  <si>
    <t>MOZ_R019</t>
  </si>
  <si>
    <t>MOZ_R043</t>
  </si>
  <si>
    <t>MOZ_R013</t>
  </si>
  <si>
    <t>MOZ_R021</t>
  </si>
  <si>
    <t>MOZ_R045</t>
  </si>
  <si>
    <t>MOZ_R046</t>
  </si>
  <si>
    <t>MOZ_R022</t>
  </si>
  <si>
    <t>MOZ_R038</t>
  </si>
  <si>
    <t>MOZ_R023</t>
  </si>
  <si>
    <t>MOZ_R014</t>
  </si>
  <si>
    <t>MOZ_R024</t>
  </si>
  <si>
    <t>MOZ_R048</t>
  </si>
  <si>
    <t>MOZ_R016</t>
  </si>
  <si>
    <t>MOZ_R044</t>
  </si>
  <si>
    <t>MOZ_R025</t>
  </si>
  <si>
    <t>MOZ_R026</t>
  </si>
  <si>
    <t>MOZ_R039</t>
  </si>
  <si>
    <t>MOZ_R041</t>
  </si>
  <si>
    <t>MOZ_R017</t>
  </si>
  <si>
    <t>MOZ_R027</t>
  </si>
  <si>
    <t>MOZ_R042</t>
  </si>
  <si>
    <t>MOZ_R036</t>
  </si>
  <si>
    <t>N/A</t>
  </si>
  <si>
    <t>MOZ_R060</t>
  </si>
  <si>
    <t>Site Type</t>
  </si>
  <si>
    <t>Province P_Code</t>
  </si>
  <si>
    <t>District P_Code</t>
  </si>
  <si>
    <t>Post P_Code</t>
  </si>
  <si>
    <t>MZ11</t>
  </si>
  <si>
    <t>MZ09</t>
  </si>
  <si>
    <t>MZ10</t>
  </si>
  <si>
    <t>MZ04</t>
  </si>
  <si>
    <t>MZ1111</t>
  </si>
  <si>
    <t>MZ0912</t>
  </si>
  <si>
    <t>MZ0901</t>
  </si>
  <si>
    <t>MZ1122</t>
  </si>
  <si>
    <t>MZ0913</t>
  </si>
  <si>
    <t>MZ0906</t>
  </si>
  <si>
    <t>MZ1006</t>
  </si>
  <si>
    <t>MZ0907</t>
  </si>
  <si>
    <t>MZ1013</t>
  </si>
  <si>
    <t>MZ0410</t>
  </si>
  <si>
    <t>MZ0905</t>
  </si>
  <si>
    <t>MZ0403</t>
  </si>
  <si>
    <t>MZ111102</t>
  </si>
  <si>
    <t>MZ091202</t>
  </si>
  <si>
    <t>MZ111101</t>
  </si>
  <si>
    <t>MZ090101</t>
  </si>
  <si>
    <t>MZ112201</t>
  </si>
  <si>
    <t>MZ091301</t>
  </si>
  <si>
    <t>MZ090103</t>
  </si>
  <si>
    <t>MZ090102</t>
  </si>
  <si>
    <t>MZ090601</t>
  </si>
  <si>
    <t>MZ091302</t>
  </si>
  <si>
    <t>MZ100601</t>
  </si>
  <si>
    <t>MZ090702</t>
  </si>
  <si>
    <t>MZ101303</t>
  </si>
  <si>
    <t>MZ090701</t>
  </si>
  <si>
    <t>MZ020202</t>
  </si>
  <si>
    <t>MZ041001</t>
  </si>
  <si>
    <t>MZ090502</t>
  </si>
  <si>
    <t>MZ090501</t>
  </si>
  <si>
    <t>MZ041004</t>
  </si>
  <si>
    <t>MZ041003</t>
  </si>
  <si>
    <t>MZ040304</t>
  </si>
  <si>
    <t>MZ041002</t>
  </si>
  <si>
    <t>Macuze</t>
  </si>
  <si>
    <t>MZ112001</t>
  </si>
  <si>
    <t>MZ090201</t>
  </si>
  <si>
    <t>Begaja</t>
  </si>
  <si>
    <t>Mussocosa</t>
  </si>
  <si>
    <t>MOZ_R061</t>
  </si>
  <si>
    <t>MZ0902</t>
  </si>
  <si>
    <t>MZ1120</t>
  </si>
  <si>
    <t>Lat</t>
  </si>
  <si>
    <t>long</t>
  </si>
  <si>
    <t>Long</t>
  </si>
  <si>
    <t>MOZ_R062</t>
  </si>
  <si>
    <t>Inhajou 2019</t>
  </si>
  <si>
    <t>MOZ_R063</t>
  </si>
  <si>
    <t>Sopa</t>
  </si>
  <si>
    <t>Maxiquiri alto/Maxiquiri 1</t>
  </si>
  <si>
    <t>MOZ_R064</t>
  </si>
  <si>
    <t>Maxiquiri 2</t>
  </si>
  <si>
    <t>MY0901</t>
  </si>
  <si>
    <t>Bandua</t>
  </si>
  <si>
    <t>Open air site</t>
  </si>
  <si>
    <t>Digudiua</t>
  </si>
  <si>
    <t>MOZ_S134</t>
  </si>
  <si>
    <t>MOZ_R065</t>
  </si>
  <si>
    <t>MOZ_R066</t>
  </si>
  <si>
    <t>MOZ_R067</t>
  </si>
  <si>
    <t>Ndedja_2(from Muda Nunes Acc)</t>
  </si>
  <si>
    <t>Ndedja_3(Otcha_Otcha Acc)</t>
  </si>
  <si>
    <t>MOZ_R068</t>
  </si>
  <si>
    <t>TBC</t>
  </si>
  <si>
    <t>Ndedja_1 (from John Segredo Accommodation)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</si>
</sst>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_-;\-* #,##0_-;_-* &quot;-&quot;??_-;_-@_-"/>
    <numFmt numFmtId="166" formatCode="yyyy\-mm\-dd;@"/>
    <numFmt numFmtId="167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3">
    <xf numFmtId="0" fontId="0" fillId="0" borderId="0" xfId="0"/>
    <xf numFmtId="0" fontId="1" fillId="0" borderId="1" xfId="0" applyFont="1" applyBorder="1"/>
    <xf numFmtId="0" fontId="0" fillId="2" borderId="1" xfId="0" applyFont="1" applyFill="1" applyBorder="1"/>
    <xf numFmtId="165" fontId="1" fillId="0" borderId="1" xfId="1" applyNumberFormat="1" applyFont="1" applyBorder="1"/>
    <xf numFmtId="0" fontId="0" fillId="0" borderId="1" xfId="0" pivotButton="1" applyBorder="1"/>
    <xf numFmtId="0" fontId="0" fillId="0" borderId="1" xfId="0" applyBorder="1"/>
    <xf numFmtId="0" fontId="0" fillId="0" borderId="1" xfId="0" applyNumberFormat="1" applyBorder="1"/>
    <xf numFmtId="165" fontId="0" fillId="0" borderId="1" xfId="0" applyNumberFormat="1" applyBorder="1"/>
    <xf numFmtId="165" fontId="0" fillId="2" borderId="1" xfId="0" applyNumberFormat="1" applyFill="1" applyBorder="1"/>
    <xf numFmtId="0" fontId="0" fillId="2" borderId="1" xfId="0" applyFill="1" applyBorder="1"/>
    <xf numFmtId="0" fontId="0" fillId="4" borderId="1" xfId="0" applyFont="1" applyFill="1" applyBorder="1"/>
    <xf numFmtId="0" fontId="0" fillId="4" borderId="1" xfId="0" applyFill="1" applyBorder="1"/>
    <xf numFmtId="165" fontId="0" fillId="4" borderId="1" xfId="0" applyNumberFormat="1" applyFill="1" applyBorder="1"/>
    <xf numFmtId="0" fontId="0" fillId="0" borderId="0" xfId="0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1" fillId="4" borderId="1" xfId="0" applyFont="1" applyFill="1" applyBorder="1"/>
    <xf numFmtId="0" fontId="4" fillId="6" borderId="0" xfId="0" applyFont="1" applyFill="1" applyBorder="1" applyAlignment="1">
      <alignment horizontal="left" vertical="center"/>
    </xf>
    <xf numFmtId="0" fontId="5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66" fontId="5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2" xfId="0" applyFont="1" applyFill="1" applyBorder="1"/>
    <xf numFmtId="0" fontId="6" fillId="0" borderId="2" xfId="0" applyFont="1" applyFill="1" applyBorder="1" applyAlignment="1">
      <alignment horizontal="left" vertical="center"/>
    </xf>
    <xf numFmtId="166" fontId="5" fillId="0" borderId="0" xfId="0" applyNumberFormat="1" applyFont="1" applyFill="1"/>
    <xf numFmtId="0" fontId="5" fillId="0" borderId="0" xfId="0" applyNumberFormat="1" applyFont="1" applyFill="1"/>
    <xf numFmtId="0" fontId="5" fillId="0" borderId="0" xfId="0" applyFont="1" applyFill="1" applyAlignment="1">
      <alignment horizontal="center" vertical="center"/>
    </xf>
    <xf numFmtId="167" fontId="0" fillId="0" borderId="1" xfId="0" applyNumberFormat="1" applyBorder="1"/>
    <xf numFmtId="165" fontId="0" fillId="0" borderId="0" xfId="1" applyNumberFormat="1" applyFont="1"/>
    <xf numFmtId="0" fontId="3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64" fontId="0" fillId="0" borderId="1" xfId="0" applyNumberFormat="1" applyBorder="1"/>
    <xf numFmtId="14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8" fillId="0" borderId="0" xfId="0" applyFont="1"/>
  </cellXfs>
  <cellStyles count="2">
    <cellStyle name="Comma" xfId="1" builtinId="3"/>
    <cellStyle name="Normal" xfId="0" builtinId="0"/>
  </cellStyles>
  <dxfs count="2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4" formatCode="_-* #,##0.00_-;\-* #,##0.00_-;_-* &quot;-&quot;??_-;_-@_-"/>
    </dxf>
    <dxf>
      <numFmt numFmtId="164" formatCode="_-* #,##0.00_-;\-* #,##0.0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7" formatCode="_-* #,##0.0_-;\-* #,##0.0_-;_-* &quot;-&quot;??_-;_-@_-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numFmt numFmtId="167" formatCode="_-* #,##0.0_-;\-* #,##0.0_-;_-* &quot;-&quot;??_-;_-@_-"/>
    </dxf>
    <dxf>
      <numFmt numFmtId="167" formatCode="_-* #,##0.0_-;\-* #,##0.0_-;_-* &quot;-&quot;??_-;_-@_-"/>
    </dxf>
    <dxf>
      <numFmt numFmtId="167" formatCode="_-* #,##0.0_-;\-* #,##0.0_-;_-* &quot;-&quot;??_-;_-@_-"/>
    </dxf>
    <dxf>
      <numFmt numFmtId="167" formatCode="_-* #,##0.0_-;\-* #,##0.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numFmt numFmtId="165" formatCode="_-* #,##0_-;\-* #,##0_-;_-* &quot;-&quot;??_-;_-@_-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7" formatCode="_-* #,##0.0_-;\-* #,##0.0_-;_-* &quot;-&quot;??_-;_-@_-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numFmt numFmtId="167" formatCode="_-* #,##0.0_-;\-* #,##0.0_-;_-* &quot;-&quot;??_-;_-@_-"/>
    </dxf>
    <dxf>
      <numFmt numFmtId="167" formatCode="_-* #,##0.0_-;\-* #,##0.0_-;_-* &quot;-&quot;??_-;_-@_-"/>
    </dxf>
    <dxf>
      <numFmt numFmtId="167" formatCode="_-* #,##0.0_-;\-* #,##0.0_-;_-* &quot;-&quot;??_-;_-@_-"/>
    </dxf>
    <dxf>
      <numFmt numFmtId="167" formatCode="_-* #,##0.0_-;\-* #,##0.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numFmt numFmtId="165" formatCode="_-* #,##0_-;\-* #,##0_-;_-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166" formatCode="yyyy\-mm\-dd;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_-* #,##0_-;\-* #,##0_-;_-* &quot;-&quot;??_-;_-@_-"/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7" formatCode="_-* #,##0.0_-;\-* #,##0.0_-;_-* &quot;-&quot;??_-;_-@_-"/>
    </dxf>
    <dxf>
      <numFmt numFmtId="167" formatCode="_-* #,##0.0_-;\-* #,##0.0_-;_-* &quot;-&quot;??_-;_-@_-"/>
    </dxf>
    <dxf>
      <numFmt numFmtId="167" formatCode="_-* #,##0.0_-;\-* #,##0.0_-;_-* &quot;-&quot;??_-;_-@_-"/>
    </dxf>
    <dxf>
      <numFmt numFmtId="167" formatCode="_-* #,##0.0_-;\-* #,##0.0_-;_-* &quot;-&quot;??_-;_-@_-"/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numFmt numFmtId="167" formatCode="_-* #,##0.0_-;\-* #,##0.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ONG-NABA Issa" refreshedDate="43613.493630902776" createdVersion="6" refreshedVersion="6" minRefreshableVersion="3" recordCount="66" xr:uid="{86ED1E25-470E-4DD4-BED6-194CE6251649}">
  <cacheSource type="worksheet">
    <worksheetSource name="_Rc"/>
  </cacheSource>
  <cacheFields count="15">
    <cacheField name="SSID" numFmtId="14">
      <sharedItems/>
    </cacheField>
    <cacheField name="Site Name" numFmtId="0">
      <sharedItems/>
    </cacheField>
    <cacheField name="Status" numFmtId="0">
      <sharedItems/>
    </cacheField>
    <cacheField name="Site Type" numFmtId="0">
      <sharedItems/>
    </cacheField>
    <cacheField name="Province" numFmtId="0">
      <sharedItems count="4">
        <s v="Sofala"/>
        <s v="Tete"/>
        <s v="Manica"/>
        <s v="Zambezia"/>
      </sharedItems>
    </cacheField>
    <cacheField name="Province P_Code" numFmtId="0">
      <sharedItems/>
    </cacheField>
    <cacheField name="District" numFmtId="0">
      <sharedItems count="11">
        <s v="Buzi"/>
        <s v="Cidade De Tete"/>
        <s v="Mutarara"/>
        <s v="Sussundenga"/>
        <s v="Dondo"/>
        <s v="Nhamatanda"/>
        <s v="Chibabava"/>
        <s v="Caia"/>
        <s v="Maganja Da Costa"/>
        <s v="Nicoadala"/>
        <s v="Namacurra"/>
      </sharedItems>
    </cacheField>
    <cacheField name="District P_Code" numFmtId="0">
      <sharedItems/>
    </cacheField>
    <cacheField name="Post" numFmtId="0">
      <sharedItems/>
    </cacheField>
    <cacheField name="Post P_Code" numFmtId="0">
      <sharedItems/>
    </cacheField>
    <cacheField name="Households" numFmtId="0">
      <sharedItems containsString="0" containsBlank="1" containsNumber="1" containsInteger="1" minValue="6" maxValue="807"/>
    </cacheField>
    <cacheField name="Individuals" numFmtId="0">
      <sharedItems containsString="0" containsBlank="1" containsNumber="1" containsInteger="1" minValue="38" maxValue="3997"/>
    </cacheField>
    <cacheField name="Lat" numFmtId="0">
      <sharedItems containsMixedTypes="1" containsNumber="1" minValue="-21.266667000000002" maxValue="-16.137198999999999"/>
    </cacheField>
    <cacheField name="Long" numFmtId="0">
      <sharedItems containsMixedTypes="1" containsNumber="1" minValue="33.290300000000002" maxValue="37.346567"/>
    </cacheField>
    <cacheField name="update_date" numFmtId="14">
      <sharedItems containsSemiMixedTypes="0" containsNonDate="0" containsDate="1" containsString="0" minDate="2019-05-27T00:00:00" maxDate="2019-05-28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ONG-NABA Issa" refreshedDate="43613.493631365738" createdVersion="6" refreshedVersion="6" minRefreshableVersion="3" recordCount="115" xr:uid="{23E2B666-24A6-4310-9A1B-6BA2449F993B}">
  <cacheSource type="worksheet">
    <worksheetSource name="_AC"/>
  </cacheSource>
  <cacheFields count="16">
    <cacheField name="SSID" numFmtId="166">
      <sharedItems/>
    </cacheField>
    <cacheField name="Site Name" numFmtId="0">
      <sharedItems/>
    </cacheField>
    <cacheField name="Status" numFmtId="0">
      <sharedItems/>
    </cacheField>
    <cacheField name="Site Type" numFmtId="0">
      <sharedItems/>
    </cacheField>
    <cacheField name="Classification" numFmtId="0">
      <sharedItems/>
    </cacheField>
    <cacheField name="Province" numFmtId="0">
      <sharedItems containsBlank="1" count="5">
        <s v="Sofala"/>
        <s v="Manica"/>
        <s v="Zambezia"/>
        <s v="Tete"/>
        <m u="1"/>
      </sharedItems>
    </cacheField>
    <cacheField name="Province P_Code" numFmtId="0">
      <sharedItems/>
    </cacheField>
    <cacheField name="District" numFmtId="0">
      <sharedItems containsBlank="1" count="14">
        <s v="Cidade Da Beira"/>
        <s v="Dondo"/>
        <s v="Nhamatanda"/>
        <s v="Gondola"/>
        <s v="Sussundenga"/>
        <s v="Buzi"/>
        <s v="Maganja Da Costa"/>
        <s v="Nicoadala"/>
        <s v="Mutarara"/>
        <s v="Cidade De Tete"/>
        <s v="Chibabava"/>
        <s v="Muanza"/>
        <m u="1"/>
        <s v="Caia" u="1"/>
      </sharedItems>
    </cacheField>
    <cacheField name="District P_Code" numFmtId="0">
      <sharedItems/>
    </cacheField>
    <cacheField name="Post" numFmtId="0">
      <sharedItems/>
    </cacheField>
    <cacheField name="Post P_Code" numFmtId="0">
      <sharedItems/>
    </cacheField>
    <cacheField name="Households" numFmtId="0">
      <sharedItems containsSemiMixedTypes="0" containsString="0" containsNumber="1" containsInteger="1" minValue="0" maxValue="815"/>
    </cacheField>
    <cacheField name="Individuals" numFmtId="0">
      <sharedItems containsSemiMixedTypes="0" containsString="0" containsNumber="1" containsInteger="1" minValue="0" maxValue="4077"/>
    </cacheField>
    <cacheField name="Lat" numFmtId="0">
      <sharedItems containsSemiMixedTypes="0" containsString="0" containsNumber="1" minValue="-21.333333" maxValue="-16.140567000000001"/>
    </cacheField>
    <cacheField name="long" numFmtId="0">
      <sharedItems containsSemiMixedTypes="0" containsString="0" containsNumber="1" minValue="32.917147" maxValue="37.518433000000002"/>
    </cacheField>
    <cacheField name="Update_date" numFmtId="14">
      <sharedItems containsSemiMixedTypes="0" containsNonDate="0" containsDate="1" containsString="0" minDate="2019-05-27T00:00:00" maxDate="2019-05-28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6">
  <r>
    <s v="MOZ_R061"/>
    <s v="Mussocosa"/>
    <s v="Open"/>
    <s v="Resettlement site (New)"/>
    <x v="0"/>
    <s v="MZ09"/>
    <x v="0"/>
    <s v="MZ0901"/>
    <s v="Guara guara"/>
    <s v="N/A"/>
    <n v="41"/>
    <n v="143"/>
    <n v="-19.977209999999999"/>
    <n v="34.477220000000003"/>
    <d v="2019-05-27T00:00:00"/>
  </r>
  <r>
    <s v="MOZ_R002"/>
    <s v="Matundo - unidade Chimbonde"/>
    <s v="Open"/>
    <s v="Resettlement site (New)"/>
    <x v="1"/>
    <s v="MZ10"/>
    <x v="1"/>
    <s v="MZ1006"/>
    <s v="N/A"/>
    <s v="N/A"/>
    <n v="502"/>
    <n v="2591"/>
    <n v="-16.137198999999999"/>
    <n v="33.602299000000002"/>
    <d v="2019-05-27T00:00:00"/>
  </r>
  <r>
    <s v="MOZ_R003"/>
    <s v="Nkali"/>
    <s v="TBC"/>
    <s v="Resettlement site (New)"/>
    <x v="1"/>
    <s v="MZ10"/>
    <x v="2"/>
    <s v="MZ1013"/>
    <s v="N/A"/>
    <s v="N/A"/>
    <m/>
    <m/>
    <s v="N/A"/>
    <s v="N/A"/>
    <d v="2019-05-27T00:00:00"/>
  </r>
  <r>
    <s v="MOZ_R004"/>
    <s v="Chibue"/>
    <s v="TBC"/>
    <s v="Resettlement site (Previously accommodation center)"/>
    <x v="2"/>
    <s v="MZ04"/>
    <x v="3"/>
    <s v="MZ0410"/>
    <s v="Dombe"/>
    <s v="MZ041001"/>
    <m/>
    <m/>
    <n v="-19.949905000000001"/>
    <n v="33.500093999999997"/>
    <d v="2019-05-27T00:00:00"/>
  </r>
  <r>
    <s v="MOZ_R005"/>
    <s v="Mutua"/>
    <s v="Open"/>
    <s v="Resettlement site (Previously accommodation center)"/>
    <x v="0"/>
    <s v="MZ09"/>
    <x v="4"/>
    <s v="MZ0907"/>
    <s v="Dondo"/>
    <s v="MZ090701"/>
    <n v="289"/>
    <n v="1287"/>
    <n v="-19.467310999999999"/>
    <n v="34.602028699999998"/>
    <d v="2019-05-27T00:00:00"/>
  </r>
  <r>
    <s v="MOZ_R006"/>
    <s v="7 Abril - Cura"/>
    <s v="Open"/>
    <s v="Resettlement site (New)"/>
    <x v="0"/>
    <s v="MZ09"/>
    <x v="5"/>
    <s v="MZ0913"/>
    <s v="Nhamatanda"/>
    <s v="MZ091301"/>
    <n v="163"/>
    <n v="773"/>
    <n v="-19.289014000000002"/>
    <n v="34.186573000000003"/>
    <d v="2019-05-27T00:00:00"/>
  </r>
  <r>
    <s v="MOZ_R007"/>
    <s v="Metuchira"/>
    <s v="Open"/>
    <s v="Resettlement site (Previously accommodation center)"/>
    <x v="0"/>
    <s v="MZ09"/>
    <x v="5"/>
    <s v="MZ0913"/>
    <s v="Nhamatanda"/>
    <s v="MZ091301"/>
    <n v="225"/>
    <n v="1946"/>
    <n v="-19.828574"/>
    <n v="34.832386999999997"/>
    <d v="2019-05-27T00:00:00"/>
  </r>
  <r>
    <s v="MOZ_R008"/>
    <s v="Mandruzi"/>
    <s v="Open"/>
    <s v="Resettlement site (New)"/>
    <x v="0"/>
    <s v="MZ09"/>
    <x v="4"/>
    <s v="MZ0907"/>
    <s v="Dondo"/>
    <s v="MZ090701"/>
    <n v="389"/>
    <n v="1893"/>
    <n v="-19.643685000000001"/>
    <n v="34.724837000000001"/>
    <d v="2019-05-27T00:00:00"/>
  </r>
  <r>
    <s v="MOZ_R009"/>
    <s v="Bairro da unidade"/>
    <s v="Open"/>
    <s v="Resettlement site (Previously accommodation center)"/>
    <x v="2"/>
    <s v="MZ04"/>
    <x v="3"/>
    <s v="MZ0410"/>
    <s v="Dombe"/>
    <s v="MZ041001"/>
    <n v="236"/>
    <n v="1259"/>
    <n v="-19.945619000000001"/>
    <n v="33.366332999999997"/>
    <d v="2019-05-27T00:00:00"/>
  </r>
  <r>
    <s v="MOZ_R064"/>
    <s v="Maxiquiri 2"/>
    <s v="Open"/>
    <s v="Resettlement site (New)"/>
    <x v="0"/>
    <s v="MZ09"/>
    <x v="0"/>
    <s v="MY0901"/>
    <s v="Guara guara"/>
    <s v="N/A"/>
    <n v="57"/>
    <n v="220"/>
    <n v="-19.876297000000001"/>
    <n v="34.564008000000001"/>
    <d v="2019-05-27T00:00:00"/>
  </r>
  <r>
    <s v="MOZ_R033"/>
    <s v="Estaquinha sede"/>
    <s v="Open"/>
    <s v="Resettlement site (New)"/>
    <x v="0"/>
    <s v="MZ09"/>
    <x v="0"/>
    <s v="MZ0901"/>
    <s v="Estaquinha"/>
    <s v="MZ090102"/>
    <n v="150"/>
    <n v="689"/>
    <n v="-19.982222"/>
    <n v="34.149721999999997"/>
    <d v="2019-05-27T00:00:00"/>
  </r>
  <r>
    <s v="MOZ_R012"/>
    <s v="Bota"/>
    <s v="TBC"/>
    <s v="Resettlement site (TBC)"/>
    <x v="0"/>
    <s v="MZ09"/>
    <x v="6"/>
    <s v="MZ0905"/>
    <s v="Chibabava"/>
    <s v="MZ090501"/>
    <m/>
    <m/>
    <n v="-20.285592000000001"/>
    <n v="33.527828999999997"/>
    <d v="2019-05-27T00:00:00"/>
  </r>
  <r>
    <s v="MOZ_R013"/>
    <s v="Macarate"/>
    <s v="TBC"/>
    <s v="Resettlement site (TBC)"/>
    <x v="0"/>
    <s v="MZ09"/>
    <x v="6"/>
    <s v="MZ0905"/>
    <s v="Chibabava"/>
    <s v="MZ090501"/>
    <m/>
    <m/>
    <n v="-19.848299999999998"/>
    <n v="34.010559999999998"/>
    <d v="2019-05-27T00:00:00"/>
  </r>
  <r>
    <s v="MOZ_R014"/>
    <s v="Mucundumure"/>
    <s v="TBC"/>
    <s v="Resettlement site (TBC)"/>
    <x v="0"/>
    <s v="MZ09"/>
    <x v="6"/>
    <s v="MZ0905"/>
    <s v="Chibabava"/>
    <s v="MZ090501"/>
    <m/>
    <m/>
    <n v="-19.974298999999998"/>
    <n v="33.395116000000002"/>
    <d v="2019-05-27T00:00:00"/>
  </r>
  <r>
    <s v="MOZ_R015"/>
    <s v="Ndedja_1(John Segredo Accommodation)"/>
    <s v="Open"/>
    <s v="Resettlement site (New)"/>
    <x v="0"/>
    <s v="MZ09"/>
    <x v="5"/>
    <s v="MZ0913"/>
    <s v="Tica"/>
    <s v="MZ091302"/>
    <n v="50"/>
    <n v="250"/>
    <n v="-19.974298999999998"/>
    <n v="33.395116000000002"/>
    <d v="2019-05-27T00:00:00"/>
  </r>
  <r>
    <s v="MOZ_R016"/>
    <s v="Ndoro"/>
    <s v="TBC"/>
    <s v="Resettlement site (TBC)"/>
    <x v="0"/>
    <s v="MZ09"/>
    <x v="7"/>
    <s v="MZ0902"/>
    <s v="Caia"/>
    <s v="MZ090201"/>
    <m/>
    <m/>
    <n v="-19.974298999999998"/>
    <n v="33.395116000000002"/>
    <d v="2019-05-27T00:00:00"/>
  </r>
  <r>
    <s v="MOZ_R017"/>
    <s v="Savane"/>
    <s v="Open"/>
    <s v="Resettlement site (New)"/>
    <x v="0"/>
    <s v="MZ09"/>
    <x v="4"/>
    <s v="MZ0907"/>
    <s v="Dondo"/>
    <s v="MZ090701"/>
    <n v="107"/>
    <n v="427"/>
    <n v="-19.622133999999999"/>
    <n v="35.122383999999997"/>
    <d v="2019-05-27T00:00:00"/>
  </r>
  <r>
    <s v="MOZ_R018"/>
    <s v="Chicuacha"/>
    <s v="TBC"/>
    <s v="Resettlement site (Previously accommodation center)"/>
    <x v="0"/>
    <s v="MZ09"/>
    <x v="6"/>
    <s v="MZ0905"/>
    <s v="Chibabava"/>
    <s v="MZ090501"/>
    <m/>
    <m/>
    <n v="-17.501799999999999"/>
    <n v="36.824199999999998"/>
    <d v="2019-05-27T00:00:00"/>
  </r>
  <r>
    <s v="MOZ_R028"/>
    <s v="Bandua sede"/>
    <s v="Open"/>
    <s v="Resettlement site (Previously accommodation center)"/>
    <x v="0"/>
    <s v="MZ09"/>
    <x v="0"/>
    <s v="MZ0901"/>
    <s v="Buzi"/>
    <s v="MZ090101"/>
    <n v="299"/>
    <n v="1218"/>
    <n v="-19.964655"/>
    <n v="34.425704000000003"/>
    <d v="2019-05-27T00:00:00"/>
  </r>
  <r>
    <s v="MOZ_R020"/>
    <s v="Inhajou 2019"/>
    <s v="Open"/>
    <s v="Resettlement site (New)"/>
    <x v="0"/>
    <s v="MZ09"/>
    <x v="0"/>
    <s v="MZ0901"/>
    <s v="Sofala"/>
    <s v="MZ090103"/>
    <n v="278"/>
    <n v="1257"/>
    <n v="-19.960833000000001"/>
    <n v="34.299444000000001"/>
    <d v="2019-05-27T00:00:00"/>
  </r>
  <r>
    <s v="MOZ_R021"/>
    <s v="Magagade"/>
    <s v="TBC"/>
    <s v="Resettlement site (Previously accommodation center)"/>
    <x v="0"/>
    <s v="MZ09"/>
    <x v="7"/>
    <s v="MZ0902"/>
    <s v="Caia"/>
    <s v="MZ090201"/>
    <m/>
    <m/>
    <n v="-17.6175"/>
    <n v="35.127499999999998"/>
    <d v="2019-05-27T00:00:00"/>
  </r>
  <r>
    <s v="MOZ_R022"/>
    <s v="Muchai"/>
    <s v="TBC"/>
    <s v="Resettlement site (Previously accommodation center)"/>
    <x v="2"/>
    <s v="MZ04"/>
    <x v="3"/>
    <s v="MZ0410"/>
    <s v="Dombe"/>
    <s v="MZ041001"/>
    <m/>
    <m/>
    <n v="-21.266667000000002"/>
    <n v="33.366667"/>
    <d v="2019-05-27T00:00:00"/>
  </r>
  <r>
    <s v="MOZ_R023"/>
    <s v="Muconja"/>
    <s v="TBC"/>
    <s v="Resettlement site (Previously accommodation center)"/>
    <x v="0"/>
    <s v="MZ09"/>
    <x v="6"/>
    <s v="MZ0905"/>
    <s v="Chibabava"/>
    <s v="MZ090501"/>
    <m/>
    <m/>
    <n v="-19.974298999999998"/>
    <n v="33.395116000000002"/>
    <d v="2019-05-27T00:00:00"/>
  </r>
  <r>
    <s v="MOZ_R024"/>
    <s v="Mudala"/>
    <s v="TBC"/>
    <s v="Resettlement site (Previously accommodation center)"/>
    <x v="0"/>
    <s v="MZ09"/>
    <x v="6"/>
    <s v="MZ0905"/>
    <s v="Goonda"/>
    <s v="MZ090502"/>
    <m/>
    <m/>
    <n v="-19.974298999999998"/>
    <n v="33.395116000000002"/>
    <d v="2019-05-27T00:00:00"/>
  </r>
  <r>
    <s v="MOZ_R025"/>
    <s v="Nhacuetcha"/>
    <s v="TBC"/>
    <s v="Resettlement site (Previously accommodation center)"/>
    <x v="0"/>
    <s v="MZ09"/>
    <x v="7"/>
    <s v="MZ0902"/>
    <s v="Caia"/>
    <s v="MZ090201"/>
    <m/>
    <m/>
    <s v="N/A"/>
    <s v="N/A"/>
    <d v="2019-05-27T00:00:00"/>
  </r>
  <r>
    <s v="MOZ_R026"/>
    <s v="Nhamacherene"/>
    <s v="TBC"/>
    <s v="Resettlement site (Previously accommodation center)"/>
    <x v="0"/>
    <s v="MZ09"/>
    <x v="7"/>
    <s v="MZ0902"/>
    <s v="Caia"/>
    <s v="MZ090201"/>
    <m/>
    <m/>
    <s v="N/A"/>
    <s v="N/A"/>
    <d v="2019-05-27T00:00:00"/>
  </r>
  <r>
    <s v="MOZ_R027"/>
    <s v="Tchetcha 2"/>
    <s v="TBC"/>
    <s v="Resettlement site (Previously accommodation center)"/>
    <x v="0"/>
    <s v="MZ09"/>
    <x v="7"/>
    <s v="MZ0902"/>
    <s v="Caia"/>
    <s v="MZ090201"/>
    <m/>
    <m/>
    <n v="-17.124700000000001"/>
    <n v="33.290300000000002"/>
    <d v="2019-05-27T00:00:00"/>
  </r>
  <r>
    <s v="MOZ_R010"/>
    <s v="Bandua 2019"/>
    <s v="Open"/>
    <s v="Resettlement site (New)"/>
    <x v="0"/>
    <s v="MZ09"/>
    <x v="0"/>
    <s v="MZ0901"/>
    <s v="Buzi"/>
    <s v="MZ090101"/>
    <n v="590"/>
    <n v="2456"/>
    <n v="-19.964655"/>
    <n v="34.437072000000001"/>
    <d v="2019-05-27T00:00:00"/>
  </r>
  <r>
    <s v="MOZ_R029"/>
    <s v="Landinho"/>
    <s v="Open"/>
    <s v="Resettlement site (Previously accommodation center)"/>
    <x v="3"/>
    <s v="MZ11"/>
    <x v="8"/>
    <s v="MZ1111"/>
    <s v="Maganja"/>
    <s v="MZ111101"/>
    <n v="158"/>
    <n v="790"/>
    <n v="-19.848299999999998"/>
    <n v="34.010559999999998"/>
    <d v="2019-05-27T00:00:00"/>
  </r>
  <r>
    <s v="MOZ_R030"/>
    <s v="Digudiua"/>
    <s v="Open"/>
    <s v="Resettlement site (Previously accommodation center)"/>
    <x v="3"/>
    <s v="MZ11"/>
    <x v="9"/>
    <s v="MZ1122"/>
    <s v="Nicoadala"/>
    <s v="MZ112201"/>
    <n v="203"/>
    <n v="822"/>
    <n v="-17.501799999999999"/>
    <n v="36.824199999999998"/>
    <d v="2019-05-27T00:00:00"/>
  </r>
  <r>
    <s v="MOZ_R031"/>
    <s v="Namitangurini"/>
    <s v="Open"/>
    <s v="Resettlement site (Previously accommodation center)"/>
    <x v="3"/>
    <s v="MZ11"/>
    <x v="9"/>
    <s v="MZ1122"/>
    <s v="Nicoadala"/>
    <s v="MZ112201"/>
    <n v="470"/>
    <n v="2368"/>
    <n v="-17.57357"/>
    <n v="36.574480000000001"/>
    <d v="2019-05-27T00:00:00"/>
  </r>
  <r>
    <s v="MOZ_R032"/>
    <s v="Mussaia"/>
    <s v="Open"/>
    <s v="Resettlement site (Previously accommodation center)"/>
    <x v="3"/>
    <s v="MZ11"/>
    <x v="8"/>
    <s v="MZ1111"/>
    <s v="Nante"/>
    <s v="MZ111102"/>
    <n v="370"/>
    <n v="1850"/>
    <n v="-17.411899999999999"/>
    <n v="37.346567"/>
    <d v="2019-05-27T00:00:00"/>
  </r>
  <r>
    <s v="MOZ_R011"/>
    <s v="Maxiquiri alto/Maxiquiri 1"/>
    <s v="Open"/>
    <s v="Resettlement site (New)"/>
    <x v="0"/>
    <s v="MZ09"/>
    <x v="0"/>
    <s v="MZ0901"/>
    <s v="Guara guara"/>
    <s v="N/A"/>
    <n v="807"/>
    <n v="3997"/>
    <n v="-19.876297000000001"/>
    <n v="34.564079999999997"/>
    <d v="2019-05-27T00:00:00"/>
  </r>
  <r>
    <s v="MOZ_R034"/>
    <s v="Panducani"/>
    <s v="Open"/>
    <s v="Resettlement site (Previously accommodation center)"/>
    <x v="1"/>
    <s v="MZ10"/>
    <x v="2"/>
    <s v="MZ1013"/>
    <s v="Nhamayabue"/>
    <s v="MZ101303"/>
    <n v="80"/>
    <n v="395"/>
    <n v="-17.054245999999999"/>
    <n v="35.003340999999999"/>
    <d v="2019-05-27T00:00:00"/>
  </r>
  <r>
    <s v="MOZ_R035"/>
    <s v="Chau"/>
    <s v="TBC"/>
    <s v="Resettlement site (TBC)"/>
    <x v="2"/>
    <s v="MZ04"/>
    <x v="3"/>
    <s v="MZ0410"/>
    <s v="Dombe"/>
    <s v="MZ041001"/>
    <m/>
    <m/>
    <n v="-19.976571"/>
    <n v="33.397190000000002"/>
    <d v="2019-05-27T00:00:00"/>
  </r>
  <r>
    <s v="MOZ_R036"/>
    <s v="Zibuia"/>
    <s v="TBC"/>
    <s v="Resettlement site (Previously accommodation center)"/>
    <x v="2"/>
    <s v="MZ04"/>
    <x v="3"/>
    <s v="MZ0410"/>
    <s v="Dombe"/>
    <s v="MZ041001"/>
    <m/>
    <m/>
    <n v="-19.974349"/>
    <n v="33.394900999999997"/>
    <d v="2019-05-27T00:00:00"/>
  </r>
  <r>
    <s v="MOZ_R037"/>
    <s v="Mucombe"/>
    <s v="Open"/>
    <s v="Resettlement site (Previously accommodation center)"/>
    <x v="2"/>
    <s v="MZ04"/>
    <x v="3"/>
    <s v="MZ0410"/>
    <s v="Dombe"/>
    <s v="MZ041001"/>
    <n v="55"/>
    <n v="265"/>
    <n v="-19.974298999999998"/>
    <n v="33.395116000000002"/>
    <d v="2019-05-27T00:00:00"/>
  </r>
  <r>
    <s v="MOZ_R038"/>
    <s v="Muchambanha"/>
    <s v="TBC"/>
    <s v="Resettlement site (Previously accommodation center)"/>
    <x v="2"/>
    <s v="MZ04"/>
    <x v="3"/>
    <s v="MZ0410"/>
    <s v="Dombe"/>
    <s v="MZ041001"/>
    <m/>
    <m/>
    <n v="-19.973683999999999"/>
    <n v="33.396059999999999"/>
    <d v="2019-05-27T00:00:00"/>
  </r>
  <r>
    <s v="MOZ_R039"/>
    <s v="Nhanhemba 1"/>
    <s v="TBC"/>
    <s v="Resettlement site (Previously accommodation center)"/>
    <x v="2"/>
    <s v="MZ04"/>
    <x v="3"/>
    <s v="MZ0410"/>
    <s v="Dombe"/>
    <s v="MZ041001"/>
    <m/>
    <m/>
    <n v="-19.976571"/>
    <n v="33.397190000000002"/>
    <d v="2019-05-27T00:00:00"/>
  </r>
  <r>
    <s v="MOZ_R040"/>
    <s v="Madibunhana"/>
    <s v="Open"/>
    <s v="Resettlement site (New)"/>
    <x v="2"/>
    <s v="MZ04"/>
    <x v="3"/>
    <s v="MZ0410"/>
    <s v="Dombe"/>
    <s v="MZ041001"/>
    <n v="398"/>
    <n v="1714"/>
    <n v="-19.848299999999998"/>
    <n v="34.010559999999998"/>
    <d v="2019-05-27T00:00:00"/>
  </r>
  <r>
    <s v="MOZ_R041"/>
    <s v="Nhanhemba 2"/>
    <s v="Open"/>
    <s v="Resettlement site (Previously accommodation center)"/>
    <x v="2"/>
    <s v="MZ04"/>
    <x v="3"/>
    <s v="MZ0410"/>
    <s v="Dombe"/>
    <s v="MZ041001"/>
    <n v="313"/>
    <n v="1709"/>
    <n v="-19.9722838"/>
    <n v="33.401731599999998"/>
    <d v="2019-05-27T00:00:00"/>
  </r>
  <r>
    <s v="MOZ_R042"/>
    <s v="Tossene Choma"/>
    <s v="Open"/>
    <s v="Resettlement site (Previously accommodation center)"/>
    <x v="2"/>
    <s v="MZ04"/>
    <x v="3"/>
    <s v="MZ0410"/>
    <s v="Sussundenga"/>
    <s v="MZ041004"/>
    <n v="53"/>
    <n v="272"/>
    <n v="-19.975418000000001"/>
    <n v="33.397239999999996"/>
    <d v="2019-05-27T00:00:00"/>
  </r>
  <r>
    <s v="MOZ_R043"/>
    <s v="Gudza"/>
    <s v="TBC"/>
    <s v="Resettlement site (Previously accommodation center)"/>
    <x v="2"/>
    <s v="MZ04"/>
    <x v="3"/>
    <s v="MZ0410"/>
    <s v="Dombe"/>
    <s v="MZ041001"/>
    <m/>
    <m/>
    <n v="-20.036899999999999"/>
    <n v="33.33681"/>
    <d v="2019-05-27T00:00:00"/>
  </r>
  <r>
    <s v="MOZ_R044"/>
    <s v="Ngurue"/>
    <s v="TBC"/>
    <s v="Resettlement site (Previously accommodation center)"/>
    <x v="2"/>
    <s v="MZ04"/>
    <x v="3"/>
    <s v="MZ0410"/>
    <s v="Muoha"/>
    <s v="MZ041002"/>
    <m/>
    <m/>
    <n v="-19.975034999999998"/>
    <n v="33.394558000000004"/>
    <d v="2019-05-27T00:00:00"/>
  </r>
  <r>
    <s v="MOZ_R045"/>
    <s v="Manhama 1"/>
    <s v="TBC"/>
    <s v="Resettlement site (Previously accommodation center)"/>
    <x v="2"/>
    <s v="MZ04"/>
    <x v="3"/>
    <s v="MZ0410"/>
    <s v="Dombe"/>
    <s v="MZ041001"/>
    <m/>
    <m/>
    <n v="-19.848299999999998"/>
    <n v="34.010559999999998"/>
    <d v="2019-05-27T00:00:00"/>
  </r>
  <r>
    <s v="MOZ_R046"/>
    <s v="Manhama 2"/>
    <s v="TBC"/>
    <s v="Resettlement site (Previously accommodation center)"/>
    <x v="2"/>
    <s v="MZ04"/>
    <x v="3"/>
    <s v="MZ0410"/>
    <s v="Dombe"/>
    <s v="MZ041001"/>
    <m/>
    <m/>
    <n v="-19.848299999999998"/>
    <n v="34.010559999999998"/>
    <d v="2019-05-27T00:00:00"/>
  </r>
  <r>
    <s v="MOZ_R047"/>
    <s v="Magaro"/>
    <s v="Open"/>
    <s v="Resettlement site (Previously accommodation center)"/>
    <x v="2"/>
    <s v="MZ04"/>
    <x v="3"/>
    <s v="MZ0410"/>
    <s v="Dombe"/>
    <s v="MZ041001"/>
    <n v="273"/>
    <n v="1340"/>
    <n v="-19.848299999999998"/>
    <n v="34.010559999999998"/>
    <d v="2019-05-27T00:00:00"/>
  </r>
  <r>
    <s v="MOZ_R048"/>
    <s v="Mutassa"/>
    <s v="TBC"/>
    <s v="Resettlement site (Previously accommodation center)"/>
    <x v="2"/>
    <s v="MZ04"/>
    <x v="3"/>
    <s v="MZ0410"/>
    <s v="Muoha"/>
    <s v="MZ041002"/>
    <m/>
    <m/>
    <n v="-19.974298999999998"/>
    <n v="33.395116000000002"/>
    <d v="2019-05-27T00:00:00"/>
  </r>
  <r>
    <s v="MOZ_R049"/>
    <s v="Matarara "/>
    <s v="Open"/>
    <s v="Resettlement site (Previously accommodation center)"/>
    <x v="2"/>
    <s v="MZ04"/>
    <x v="3"/>
    <s v="MZ0410"/>
    <s v="Dombe"/>
    <s v="MZ041001"/>
    <n v="250"/>
    <n v="1500"/>
    <n v="-19.411676"/>
    <n v="33.293179000000002"/>
    <d v="2019-05-27T00:00:00"/>
  </r>
  <r>
    <s v="MOZ_R050"/>
    <s v="Muawa"/>
    <s v="Open"/>
    <s v="Resettlement site (New)"/>
    <x v="2"/>
    <s v="MZ04"/>
    <x v="3"/>
    <s v="MZ0410"/>
    <s v="Dombe"/>
    <s v="MZ041001"/>
    <n v="221"/>
    <n v="820"/>
    <n v="-19.886399999999998"/>
    <n v="34.6021"/>
    <d v="2019-05-27T00:00:00"/>
  </r>
  <r>
    <s v="MOZ_R052"/>
    <s v="Minas Gerais "/>
    <s v="Open"/>
    <s v="Resettlement site (Previously accommodation center)"/>
    <x v="2"/>
    <s v="MZ04"/>
    <x v="3"/>
    <s v="MZ0410"/>
    <s v="Muoha"/>
    <s v="MZ041002"/>
    <n v="6"/>
    <n v="38"/>
    <n v="-19.412517999999999"/>
    <n v="33.292321999999999"/>
    <d v="2019-05-27T00:00:00"/>
  </r>
  <r>
    <s v="MOZ_R053"/>
    <s v="Brigodo"/>
    <s v="Open"/>
    <s v="Resettlement site (New)"/>
    <x v="3"/>
    <s v="MZ11"/>
    <x v="10"/>
    <s v="MZ1120"/>
    <s v="Macuze"/>
    <s v="MZ112001"/>
    <n v="363"/>
    <n v="792"/>
    <n v="-17.648462559999999"/>
    <n v="37.244589130000001"/>
    <d v="2019-05-27T00:00:00"/>
  </r>
  <r>
    <s v="MOZ_R054"/>
    <s v="Gogodane*"/>
    <s v="Open"/>
    <s v="Resettlement site (New)"/>
    <x v="3"/>
    <s v="MZ11"/>
    <x v="10"/>
    <s v="MZ1120"/>
    <s v="Macuze"/>
    <s v="MZ112001"/>
    <n v="154"/>
    <n v="647"/>
    <s v="N/A"/>
    <s v="N/A"/>
    <d v="2019-05-27T00:00:00"/>
  </r>
  <r>
    <s v="MOZ_R056"/>
    <s v="Mucoa"/>
    <s v="Open"/>
    <s v="Resettlement site (New)"/>
    <x v="3"/>
    <s v="MZ11"/>
    <x v="10"/>
    <s v="MZ1120"/>
    <s v="Macuze"/>
    <s v="MZ112001"/>
    <n v="59"/>
    <n v="259"/>
    <n v="-17.468426789999999"/>
    <n v="37.185681520000003"/>
    <d v="2019-05-27T00:00:00"/>
  </r>
  <r>
    <s v="MOZ_R057"/>
    <s v="Munguissa"/>
    <s v="Open"/>
    <s v="Resettlement site (New)"/>
    <x v="3"/>
    <s v="MZ11"/>
    <x v="10"/>
    <s v="MZ1120"/>
    <s v="Macuze"/>
    <s v="MZ112001"/>
    <n v="19"/>
    <n v="73"/>
    <n v="-17.458366999999999"/>
    <n v="37.202399999999997"/>
    <d v="2019-05-27T00:00:00"/>
  </r>
  <r>
    <s v="MOZ_R058"/>
    <s v="Parreirão"/>
    <s v="Open"/>
    <s v="Resettlement site (New)"/>
    <x v="3"/>
    <s v="MZ11"/>
    <x v="8"/>
    <s v="MZ1111"/>
    <s v="Nante"/>
    <s v="MZ111102"/>
    <n v="410"/>
    <n v="2050"/>
    <s v="N/A"/>
    <s v="N/A"/>
    <d v="2019-05-27T00:00:00"/>
  </r>
  <r>
    <s v="MOZ_R059"/>
    <s v="Ronda"/>
    <s v="Open"/>
    <s v="Resettlement site (New)"/>
    <x v="3"/>
    <s v="MZ11"/>
    <x v="10"/>
    <s v="MZ1120"/>
    <s v="Macuze"/>
    <s v="MZ112001"/>
    <n v="169"/>
    <n v="635"/>
    <n v="-17.491083"/>
    <n v="37.212066999999998"/>
    <d v="2019-05-27T00:00:00"/>
  </r>
  <r>
    <s v="MOZ_R060"/>
    <s v="Javera"/>
    <s v="Open"/>
    <s v="Resettlement site (New)"/>
    <x v="2"/>
    <s v="MZ04"/>
    <x v="3"/>
    <s v="MZ0410"/>
    <s v="Dombe"/>
    <s v="MZ041001"/>
    <n v="29"/>
    <n v="131"/>
    <s v="N/A"/>
    <s v="N/A"/>
    <d v="2019-05-27T00:00:00"/>
  </r>
  <r>
    <s v="MOZ_R001"/>
    <s v="Guara guara (IFAPA)"/>
    <s v="TBC"/>
    <s v="Resettlement site (Previously accommodation center)"/>
    <x v="0"/>
    <s v="MZ09"/>
    <x v="0"/>
    <s v="MZ0901"/>
    <s v="Guara guara"/>
    <s v="N/A"/>
    <m/>
    <m/>
    <n v="-19.882222219999999"/>
    <n v="34.594472000000003"/>
    <d v="2019-05-27T00:00:00"/>
  </r>
  <r>
    <s v="MOZ_R062"/>
    <s v="Ndedja_2(from Muda Nunes Acc)"/>
    <s v="Open"/>
    <s v="Resettlement site (New)"/>
    <x v="0"/>
    <s v="MZ09"/>
    <x v="5"/>
    <s v="MZ0913"/>
    <s v="Tica"/>
    <s v="MZ091302"/>
    <n v="161"/>
    <n v="904"/>
    <n v="-19.349456"/>
    <n v="34.372922000000003"/>
    <d v="2019-05-27T00:00:00"/>
  </r>
  <r>
    <s v="MOZ_R063"/>
    <s v="Sopa"/>
    <s v="Open"/>
    <s v="Resettlement site (New)"/>
    <x v="3"/>
    <s v="MZ11"/>
    <x v="8"/>
    <s v="MZ1111"/>
    <s v="N/A"/>
    <s v="N/A"/>
    <n v="754"/>
    <n v="3812"/>
    <s v="N/A"/>
    <s v="N/A"/>
    <d v="2019-05-27T00:00:00"/>
  </r>
  <r>
    <s v="MOZ_R019"/>
    <s v="Grudja"/>
    <s v="TBC"/>
    <s v="Resettlement site (TBC)"/>
    <x v="0"/>
    <s v="MZ09"/>
    <x v="0"/>
    <s v="MZ0901"/>
    <s v="Buzi"/>
    <s v="MZ090101"/>
    <m/>
    <m/>
    <n v="-20.2653"/>
    <n v="34.669199999999996"/>
    <d v="2019-05-27T00:00:00"/>
  </r>
  <r>
    <s v="MOZ_R065"/>
    <s v="Nhamississua"/>
    <s v="Open"/>
    <s v="Resettlement site (New)"/>
    <x v="2"/>
    <s v="MZ04"/>
    <x v="3"/>
    <s v="MZ0410"/>
    <s v="Dombe"/>
    <s v="MZ041001"/>
    <n v="49"/>
    <n v="181"/>
    <s v="N/A"/>
    <s v="N/A"/>
    <d v="2019-05-27T00:00:00"/>
  </r>
  <r>
    <s v="MOZ_R066"/>
    <s v="Nkganzo"/>
    <s v="Open"/>
    <s v="Resettlement site (Previously accommodation center)"/>
    <x v="1"/>
    <s v="MZ10"/>
    <x v="2"/>
    <s v="MZ1013"/>
    <s v="Nhamayabue"/>
    <s v="MZ101303"/>
    <n v="95"/>
    <n v="475"/>
    <n v="-17.054337"/>
    <n v="35.003149000000001"/>
    <d v="2019-05-27T00:00:00"/>
  </r>
  <r>
    <s v="MOZ_R067"/>
    <s v="Canhuengue"/>
    <s v="Open"/>
    <s v="Resettlement site (Previously accommodation center)"/>
    <x v="1"/>
    <s v="MZ10"/>
    <x v="2"/>
    <s v="MZ1013"/>
    <s v="Nhamayabue"/>
    <s v="MZ101303"/>
    <n v="70"/>
    <n v="350"/>
    <n v="-17.04223"/>
    <n v="34.996841000000003"/>
    <d v="2019-05-27T00:00:00"/>
  </r>
  <r>
    <s v="MOZ_R068"/>
    <s v="Ndedja_3(Otcha_Otcha Acc)"/>
    <s v="Open"/>
    <s v="Resettlement site (New)"/>
    <x v="0"/>
    <s v="MZ09"/>
    <x v="5"/>
    <s v="MZ0913"/>
    <s v="Tica"/>
    <s v="MZ091302"/>
    <n v="45"/>
    <n v="225"/>
    <n v="-19.349456"/>
    <n v="34.374945599999997"/>
    <d v="2019-05-27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5">
  <r>
    <s v="MOZ_S001"/>
    <s v="ES Mutemba"/>
    <s v="Closed"/>
    <s v="Official Accomodation center"/>
    <s v="School"/>
    <x v="0"/>
    <s v="MZ09"/>
    <x v="0"/>
    <s v="MZ0906"/>
    <s v="Cidade Da Beira"/>
    <s v="MZ090601"/>
    <n v="0"/>
    <n v="0"/>
    <n v="-19.834093800000002"/>
    <n v="34.851125400000001"/>
    <d v="2019-05-27T00:00:00"/>
  </r>
  <r>
    <s v="MOZ_S002"/>
    <s v="ES Matadouro"/>
    <s v="Closed"/>
    <s v="Official Accomodation center"/>
    <s v="School"/>
    <x v="0"/>
    <s v="MZ09"/>
    <x v="0"/>
    <s v="MZ0906"/>
    <s v="Cidade Da Beira"/>
    <s v="MZ090601"/>
    <n v="0"/>
    <n v="0"/>
    <n v="-19.744444439999999"/>
    <n v="34.856944439999999"/>
    <d v="2019-05-27T00:00:00"/>
  </r>
  <r>
    <s v="MOZ_S003"/>
    <s v="ES Azem"/>
    <s v="Closed"/>
    <s v="Informal Accomodation center"/>
    <s v="School"/>
    <x v="0"/>
    <s v="MZ09"/>
    <x v="0"/>
    <s v="MZ0906"/>
    <s v="Cidade Da Beira"/>
    <s v="MZ090601"/>
    <n v="0"/>
    <n v="0"/>
    <n v="-19.758888890000001"/>
    <n v="34.863055559999999"/>
    <d v="2019-05-27T00:00:00"/>
  </r>
  <r>
    <s v="MOZ_S004"/>
    <s v="ES Estoril"/>
    <s v="Closed"/>
    <s v="Informal Accomodation center"/>
    <s v="School"/>
    <x v="0"/>
    <s v="MZ09"/>
    <x v="0"/>
    <s v="MZ0906"/>
    <s v="Cidade Da Beira"/>
    <s v="MZ090601"/>
    <n v="0"/>
    <n v="0"/>
    <n v="-19.84"/>
    <n v="34.895277780000001"/>
    <d v="2019-05-27T00:00:00"/>
  </r>
  <r>
    <s v="MOZ_S005"/>
    <s v="ES 25 Setembro"/>
    <s v="Closed"/>
    <s v="Official Accomodation center"/>
    <s v="School"/>
    <x v="0"/>
    <s v="MZ09"/>
    <x v="0"/>
    <s v="MZ0906"/>
    <s v="Cidade Da Beira"/>
    <s v="MZ090601"/>
    <n v="0"/>
    <n v="0"/>
    <n v="-19.736666670000002"/>
    <n v="34.828055560000003"/>
    <d v="2019-05-27T00:00:00"/>
  </r>
  <r>
    <s v="MOZ_S006"/>
    <s v="E Ind 25 de Junho"/>
    <s v="Closed"/>
    <s v="Official Accomodation center"/>
    <s v="School"/>
    <x v="0"/>
    <s v="MZ09"/>
    <x v="0"/>
    <s v="MZ0906"/>
    <s v="Cidade Da Beira"/>
    <s v="MZ090601"/>
    <n v="0"/>
    <n v="0"/>
    <n v="-19.828888890000002"/>
    <n v="34.857500000000002"/>
    <d v="2019-05-27T00:00:00"/>
  </r>
  <r>
    <s v="MOZ_S007"/>
    <s v="EPC Macurongo"/>
    <s v="Closed"/>
    <s v="Official Accomodation center"/>
    <s v="School"/>
    <x v="0"/>
    <s v="MZ09"/>
    <x v="0"/>
    <s v="MZ0906"/>
    <s v="Cidade Da Beira"/>
    <s v="MZ090601"/>
    <n v="0"/>
    <n v="0"/>
    <n v="-19.836388889999998"/>
    <n v="34.880000000000003"/>
    <d v="2019-05-27T00:00:00"/>
  </r>
  <r>
    <s v="MOZ_S008"/>
    <s v="EPC Nunda 1"/>
    <s v="Closed"/>
    <s v="Official Accomodation center"/>
    <s v="School"/>
    <x v="0"/>
    <s v="MZ09"/>
    <x v="0"/>
    <s v="MZ0906"/>
    <s v="Cidade Da Beira"/>
    <s v="MZ090601"/>
    <n v="0"/>
    <n v="0"/>
    <n v="-19.780519999999999"/>
    <n v="34.882280000000002"/>
    <d v="2019-05-27T00:00:00"/>
  </r>
  <r>
    <s v="MOZ_S009"/>
    <s v="EP Mungassa"/>
    <s v="Closed"/>
    <s v="Official Accomodation center"/>
    <s v="School"/>
    <x v="0"/>
    <s v="MZ09"/>
    <x v="0"/>
    <s v="MZ0906"/>
    <s v="Cidade Da Beira"/>
    <s v="MZ090601"/>
    <n v="0"/>
    <n v="0"/>
    <n v="-19.750277780000001"/>
    <n v="34.86"/>
    <d v="2019-05-27T00:00:00"/>
  </r>
  <r>
    <s v="MOZ_S010"/>
    <s v="EPC Muavi 2"/>
    <s v="Closed"/>
    <s v="Official Accomodation center"/>
    <s v="School"/>
    <x v="0"/>
    <s v="MZ09"/>
    <x v="0"/>
    <s v="MZ0906"/>
    <s v="Cidade Da Beira"/>
    <s v="MZ090601"/>
    <n v="0"/>
    <n v="0"/>
    <n v="-19.80611111"/>
    <n v="34.922222220000002"/>
    <d v="2019-05-27T00:00:00"/>
  </r>
  <r>
    <s v="MOZ_S011"/>
    <s v="EPC Eduardo Mondlane "/>
    <s v="Closed"/>
    <s v="Official Accomodation center"/>
    <s v="School"/>
    <x v="0"/>
    <s v="MZ09"/>
    <x v="0"/>
    <s v="MZ0906"/>
    <s v="Cidade Da Beira"/>
    <s v="MZ090601"/>
    <n v="0"/>
    <n v="0"/>
    <n v="-19.84008"/>
    <n v="34.841900000000003"/>
    <d v="2019-05-27T00:00:00"/>
  </r>
  <r>
    <s v="MOZ_S012"/>
    <s v="Posto de Ndunda"/>
    <s v="Closed"/>
    <s v="Official Accomodation center"/>
    <s v="Community Center"/>
    <x v="0"/>
    <s v="MZ09"/>
    <x v="0"/>
    <s v="MZ0906"/>
    <s v="Cidade Da Beira"/>
    <s v="MZ090601"/>
    <n v="0"/>
    <n v="0"/>
    <n v="-19.798055560000002"/>
    <n v="34.95027778"/>
    <d v="2019-05-27T00:00:00"/>
  </r>
  <r>
    <s v="MOZ_S013"/>
    <s v="Predio Mungassa Reis dos Reis"/>
    <s v="Closed"/>
    <s v="Official Accomodation center"/>
    <s v="Community Center"/>
    <x v="0"/>
    <s v="MZ09"/>
    <x v="0"/>
    <s v="MZ0906"/>
    <s v="Cidade Da Beira"/>
    <s v="MZ090601"/>
    <n v="0"/>
    <n v="0"/>
    <n v="-19.741"/>
    <n v="34.872"/>
    <d v="2019-05-27T00:00:00"/>
  </r>
  <r>
    <s v="MOZ_S014"/>
    <s v="EPC Especial # 3"/>
    <s v="Closed"/>
    <s v="Official Accomodation center"/>
    <s v="School"/>
    <x v="0"/>
    <s v="MZ09"/>
    <x v="0"/>
    <s v="MZ0906"/>
    <s v="Cidade Da Beira"/>
    <s v="MZ090601"/>
    <n v="0"/>
    <n v="0"/>
    <n v="-19.841666669999999"/>
    <n v="34.845833329999998"/>
    <d v="2019-05-27T00:00:00"/>
  </r>
  <r>
    <s v="MOZ_S015"/>
    <s v="H 24 de Julho"/>
    <s v="Closed"/>
    <s v="Official Accomodation center"/>
    <s v="Hospital"/>
    <x v="0"/>
    <s v="MZ09"/>
    <x v="0"/>
    <s v="MZ0906"/>
    <s v="Cidade Da Beira"/>
    <s v="MZ090601"/>
    <n v="0"/>
    <n v="0"/>
    <n v="-19.842794999999999"/>
    <n v="34.855027"/>
    <d v="2019-05-27T00:00:00"/>
  </r>
  <r>
    <s v="MOZ_S016"/>
    <s v="EA EMissora"/>
    <s v="Closed"/>
    <s v="Official Accomodation center"/>
    <s v="School"/>
    <x v="0"/>
    <s v="MZ09"/>
    <x v="0"/>
    <s v="MZ0906"/>
    <s v="Cidade Da Beira"/>
    <s v="MZ090601"/>
    <n v="0"/>
    <n v="0"/>
    <n v="-19.736388890000001"/>
    <n v="34.828055560000003"/>
    <d v="2019-05-27T00:00:00"/>
  </r>
  <r>
    <s v="MOZ_S017"/>
    <s v="E Esturo"/>
    <s v="Closed"/>
    <s v="Official Accomodation center"/>
    <s v="School"/>
    <x v="0"/>
    <s v="MZ09"/>
    <x v="0"/>
    <s v="MZ0906"/>
    <s v="Cidade Da Beira"/>
    <s v="MZ090601"/>
    <n v="0"/>
    <n v="0"/>
    <n v="-19.826000000000001"/>
    <n v="34.854999999999997"/>
    <d v="2019-05-27T00:00:00"/>
  </r>
  <r>
    <s v="MOZ_S018"/>
    <s v="EPC Vaz"/>
    <s v="Closed"/>
    <s v="Official Accomodation center"/>
    <s v="School"/>
    <x v="0"/>
    <s v="MZ09"/>
    <x v="0"/>
    <s v="MZ0906"/>
    <s v="Cidade Da Beira"/>
    <s v="MZ090601"/>
    <n v="0"/>
    <n v="0"/>
    <n v="-19.793333329999999"/>
    <n v="34.867777779999997"/>
    <d v="2019-05-27T00:00:00"/>
  </r>
  <r>
    <s v="MOZ_S019"/>
    <s v="Manga Loforte"/>
    <s v="Closed"/>
    <s v="Informal Accomodation center"/>
    <s v="School"/>
    <x v="0"/>
    <s v="MZ09"/>
    <x v="0"/>
    <s v="MZ0906"/>
    <s v="Cidade Da Beira"/>
    <s v="MZ090601"/>
    <n v="0"/>
    <n v="0"/>
    <n v="-19.74694444"/>
    <n v="34.882222220000003"/>
    <d v="2019-05-27T00:00:00"/>
  </r>
  <r>
    <s v="MOZ_S020"/>
    <s v="EPC Muavi 1"/>
    <s v="Closed"/>
    <s v="Official Accomodation center"/>
    <s v="School"/>
    <x v="0"/>
    <s v="MZ09"/>
    <x v="0"/>
    <s v="MZ0906"/>
    <s v="Cidade Da Beira"/>
    <s v="MZ090601"/>
    <n v="0"/>
    <n v="0"/>
    <n v="-19.798055560000002"/>
    <n v="34.936111109999999"/>
    <d v="2019-05-27T00:00:00"/>
  </r>
  <r>
    <s v="MOZ_S021"/>
    <s v="EPC Josina Machel"/>
    <s v="Closed"/>
    <s v="Official Accomodation center"/>
    <s v="School"/>
    <x v="0"/>
    <s v="MZ09"/>
    <x v="0"/>
    <s v="MZ0906"/>
    <s v="Cidade Da Beira"/>
    <s v="MZ090601"/>
    <n v="0"/>
    <n v="0"/>
    <n v="-19.766905000000001"/>
    <n v="34.872793999999999"/>
    <d v="2019-05-27T00:00:00"/>
  </r>
  <r>
    <s v="MOZ_S022"/>
    <s v="China HD"/>
    <s v="Closed"/>
    <s v="Informal Accomodation center"/>
    <s v="School"/>
    <x v="0"/>
    <s v="MZ09"/>
    <x v="0"/>
    <s v="MZ0906"/>
    <s v="Cidade Da Beira"/>
    <s v="MZ090601"/>
    <n v="0"/>
    <n v="0"/>
    <n v="-19.746417000000001"/>
    <n v="34.874833000000002"/>
    <d v="2019-05-27T00:00:00"/>
  </r>
  <r>
    <s v="MOZ_S023"/>
    <s v="EPC M Central"/>
    <s v="Closed"/>
    <s v="Official Accomodation center"/>
    <s v="School"/>
    <x v="0"/>
    <s v="MZ09"/>
    <x v="0"/>
    <s v="MZ0906"/>
    <s v="Cidade Da Beira"/>
    <s v="MZ090601"/>
    <n v="0"/>
    <n v="0"/>
    <n v="-19.814050000000002"/>
    <n v="34.864069999999998"/>
    <d v="2019-05-27T00:00:00"/>
  </r>
  <r>
    <s v="MOZ_S024"/>
    <s v="EPC Amilcar Cabral"/>
    <s v="Closed"/>
    <s v="Official Accomodation center"/>
    <s v="School"/>
    <x v="0"/>
    <s v="MZ09"/>
    <x v="0"/>
    <s v="MZ0906"/>
    <s v="Cidade Da Beira"/>
    <s v="MZ090601"/>
    <n v="0"/>
    <n v="0"/>
    <n v="-19.81472222"/>
    <n v="34.866388890000003"/>
    <d v="2019-05-27T00:00:00"/>
  </r>
  <r>
    <s v="MOZ_S025"/>
    <s v="EPC Chota"/>
    <s v="Closed"/>
    <s v="Official Accomodation center"/>
    <s v="School"/>
    <x v="0"/>
    <s v="MZ09"/>
    <x v="0"/>
    <s v="MZ0906"/>
    <s v="Cidade Da Beira"/>
    <s v="MZ090601"/>
    <n v="0"/>
    <n v="0"/>
    <n v="-19.81583333"/>
    <n v="34.881944439999998"/>
    <d v="2019-05-27T00:00:00"/>
  </r>
  <r>
    <s v="MOZ_S026"/>
    <s v="Centro de Vitima de Violencia"/>
    <s v="Closed"/>
    <s v="Informal Accomodation center"/>
    <s v="Community Center"/>
    <x v="0"/>
    <s v="MZ09"/>
    <x v="0"/>
    <s v="MZ0906"/>
    <s v="Cidade Da Beira"/>
    <s v="MZ090601"/>
    <n v="0"/>
    <n v="0"/>
    <n v="-19.793055559999999"/>
    <n v="34.866111109999999"/>
    <d v="2019-05-27T00:00:00"/>
  </r>
  <r>
    <s v="MOZ_S027"/>
    <s v="EPC Agostino Neto"/>
    <s v="Closed"/>
    <s v="Official Accomodation center"/>
    <s v="School"/>
    <x v="0"/>
    <s v="MZ09"/>
    <x v="0"/>
    <s v="MZ0906"/>
    <s v="Cidade Da Beira"/>
    <s v="MZ090601"/>
    <n v="0"/>
    <n v="0"/>
    <n v="-19.836604999999999"/>
    <n v="34.845337999999998"/>
    <d v="2019-05-27T00:00:00"/>
  </r>
  <r>
    <s v="MOZ_S028"/>
    <s v="Escola Mondlane (EP Pontagea)"/>
    <s v="Closed"/>
    <s v="Official Accomodation center"/>
    <s v="School"/>
    <x v="0"/>
    <s v="MZ09"/>
    <x v="0"/>
    <s v="MZ0906"/>
    <s v="Cidade Da Beira"/>
    <s v="MZ090601"/>
    <n v="0"/>
    <n v="0"/>
    <n v="-19.840076"/>
    <n v="34.841895000000001"/>
    <d v="2019-05-27T00:00:00"/>
  </r>
  <r>
    <s v="MOZ_S029"/>
    <s v="EPC Herois Mozambicanos"/>
    <s v="Closed"/>
    <s v="Official Accomodation center"/>
    <s v="School"/>
    <x v="0"/>
    <s v="MZ09"/>
    <x v="0"/>
    <s v="MZ0906"/>
    <s v="Chaimite"/>
    <s v="MZ020202"/>
    <n v="0"/>
    <n v="0"/>
    <n v="-19.827925"/>
    <n v="34.839413999999998"/>
    <d v="2019-05-27T00:00:00"/>
  </r>
  <r>
    <s v="MOZ_S030"/>
    <s v="EPC Inhamizua"/>
    <s v="Closed"/>
    <s v="Official Accomodation center"/>
    <s v="School"/>
    <x v="0"/>
    <s v="MZ09"/>
    <x v="0"/>
    <s v="MZ0906"/>
    <s v="Cidade Da Beira"/>
    <s v="MZ090601"/>
    <n v="0"/>
    <n v="0"/>
    <n v="-19.744166669999998"/>
    <n v="34.856944439999999"/>
    <d v="2019-05-27T00:00:00"/>
  </r>
  <r>
    <s v="MOZ_S031"/>
    <s v="EPC 25 de junho"/>
    <s v="Closed"/>
    <s v="Official Accomodation center"/>
    <s v="School"/>
    <x v="0"/>
    <s v="MZ09"/>
    <x v="0"/>
    <s v="MZ0906"/>
    <s v="Cidade Da Beira"/>
    <s v="MZ090601"/>
    <n v="0"/>
    <n v="0"/>
    <n v="-19.810117000000002"/>
    <n v="34.852625000000003"/>
    <d v="2019-05-27T00:00:00"/>
  </r>
  <r>
    <s v="MOZ_S032"/>
    <s v="EPC Palmeira"/>
    <s v="Closed"/>
    <s v="Official Accomodation center"/>
    <s v="School"/>
    <x v="0"/>
    <s v="MZ09"/>
    <x v="0"/>
    <s v="MZ0906"/>
    <s v="Cidade Da Beira"/>
    <s v="MZ090601"/>
    <n v="0"/>
    <n v="0"/>
    <n v="-19.818899999999999"/>
    <n v="34.863"/>
    <d v="2019-05-27T00:00:00"/>
  </r>
  <r>
    <s v="MOZ_S034"/>
    <s v="IFP Inhamizua"/>
    <s v="Closed"/>
    <s v="Official Accomodation center"/>
    <s v="Temporary Relocation Site"/>
    <x v="0"/>
    <s v="MZ09"/>
    <x v="0"/>
    <s v="MZ0906"/>
    <s v="Cidade Da Beira"/>
    <s v="MZ090601"/>
    <n v="0"/>
    <n v="0"/>
    <n v="-19.725000000000001"/>
    <n v="34.81"/>
    <d v="2019-05-27T00:00:00"/>
  </r>
  <r>
    <s v="MOZ_S035"/>
    <s v="Picoco"/>
    <s v="Open"/>
    <s v="Official Accomodation center"/>
    <s v="Temporary Relocation Site"/>
    <x v="0"/>
    <s v="MZ09"/>
    <x v="0"/>
    <s v="MZ0906"/>
    <s v="Cidade Da Beira"/>
    <s v="MZ090601"/>
    <n v="339"/>
    <n v="1192"/>
    <n v="-19.818978999999999"/>
    <n v="34.905431999999998"/>
    <d v="2019-05-27T00:00:00"/>
  </r>
  <r>
    <s v="MOZ_S037"/>
    <s v="Sao Pedro Claver"/>
    <s v="Open"/>
    <s v="Official Accomodation center"/>
    <s v="Temporary Relocation Site"/>
    <x v="0"/>
    <s v="MZ09"/>
    <x v="0"/>
    <s v="MZ0906"/>
    <s v="Cidade Da Beira"/>
    <s v="MZ090601"/>
    <n v="183"/>
    <n v="572"/>
    <n v="-19.733000000000001"/>
    <n v="34.823999999999998"/>
    <d v="2019-05-27T00:00:00"/>
  </r>
  <r>
    <s v="MOZ_S038"/>
    <s v="IFAPA 1"/>
    <s v="Closed"/>
    <s v="Official Accomodation center"/>
    <s v="Temporary Relocation Site"/>
    <x v="0"/>
    <s v="MZ09"/>
    <x v="0"/>
    <s v="MZ0906"/>
    <s v="Cidade Da Beira"/>
    <s v="MZ090601"/>
    <n v="0"/>
    <n v="0"/>
    <n v="-19.806000000000001"/>
    <n v="34.902999999999999"/>
    <d v="2019-05-27T00:00:00"/>
  </r>
  <r>
    <s v="MOZ_S039"/>
    <s v="Terra Prometida"/>
    <s v="Closed"/>
    <s v="Informal Accomodation center"/>
    <s v="Community Center"/>
    <x v="0"/>
    <s v="MZ09"/>
    <x v="0"/>
    <s v="MZ0906"/>
    <s v="Cidade Da Beira"/>
    <s v="MZ090601"/>
    <n v="0"/>
    <n v="0"/>
    <n v="-19.79813"/>
    <n v="34.936579999999999"/>
    <d v="2019-05-27T00:00:00"/>
  </r>
  <r>
    <s v="MOZ_S040"/>
    <s v="Antiga Emissora Radio"/>
    <s v="Closed"/>
    <s v="Informal Accomodation center"/>
    <s v="Community Center"/>
    <x v="0"/>
    <s v="MZ09"/>
    <x v="0"/>
    <s v="MZ0906"/>
    <s v="Cidade Da Beira"/>
    <s v="MZ090601"/>
    <n v="0"/>
    <n v="0"/>
    <n v="-19.733018999999999"/>
    <n v="34.867266999999998"/>
    <d v="2019-05-27T00:00:00"/>
  </r>
  <r>
    <s v="MOZ_S041"/>
    <s v="Igreja Adventista"/>
    <s v="Closed"/>
    <s v="Official Accomodation center"/>
    <s v="Community Center"/>
    <x v="0"/>
    <s v="MZ09"/>
    <x v="0"/>
    <s v="MZ0906"/>
    <s v="Cidade Da Beira"/>
    <s v="MZ090601"/>
    <n v="0"/>
    <n v="0"/>
    <n v="-19.834841000000001"/>
    <n v="34.880915000000002"/>
    <d v="2019-05-27T00:00:00"/>
  </r>
  <r>
    <s v="MOZ_S043"/>
    <s v="ES Samora Machel"/>
    <s v="Open"/>
    <s v="Informal Accomodation center"/>
    <s v="Temporary Relocation Site"/>
    <x v="0"/>
    <s v="MZ09"/>
    <x v="0"/>
    <s v="MZ0906"/>
    <s v="Cidade Da Beira"/>
    <s v="MZ090601"/>
    <n v="239"/>
    <n v="676"/>
    <n v="-19.831292000000001"/>
    <n v="34.855798"/>
    <d v="2019-05-27T00:00:00"/>
  </r>
  <r>
    <s v="MOZ_S050"/>
    <s v="Igreja metodista Dondo Moflor"/>
    <s v="Closed"/>
    <s v="Informal Accomodation center"/>
    <s v="Other"/>
    <x v="0"/>
    <s v="MZ09"/>
    <x v="1"/>
    <s v="MZ0907"/>
    <s v="Dondo"/>
    <s v="MZ090701"/>
    <n v="0"/>
    <n v="0"/>
    <n v="-19.606698000000002"/>
    <n v="34.738123000000002"/>
    <d v="2019-05-27T00:00:00"/>
  </r>
  <r>
    <s v="MOZ_S051"/>
    <s v="Testemunha de jeova"/>
    <s v="Closed"/>
    <s v="Informal Accomodation center"/>
    <s v="Other"/>
    <x v="0"/>
    <s v="MZ09"/>
    <x v="1"/>
    <s v="MZ0907"/>
    <s v="Dondo"/>
    <s v="MZ090701"/>
    <n v="0"/>
    <n v="0"/>
    <n v="-19.500841999999999"/>
    <n v="34.598308000000003"/>
    <d v="2019-05-27T00:00:00"/>
  </r>
  <r>
    <s v="MOZ_S052"/>
    <s v="Samora machel 2"/>
    <s v="Closed"/>
    <s v="Informal Accomodation center"/>
    <s v="Other"/>
    <x v="0"/>
    <s v="MZ09"/>
    <x v="1"/>
    <s v="MZ0907"/>
    <s v="Dondo"/>
    <s v="MZ090701"/>
    <n v="0"/>
    <n v="0"/>
    <n v="-19.538155"/>
    <n v="34.626145999999999"/>
    <d v="2019-05-27T00:00:00"/>
  </r>
  <r>
    <s v="MOZ_S053"/>
    <s v="Samora machel"/>
    <s v="Closed"/>
    <s v="Official Accomodation center"/>
    <s v="Other"/>
    <x v="0"/>
    <s v="MZ09"/>
    <x v="1"/>
    <s v="MZ0907"/>
    <s v="Dondo"/>
    <s v="MZ090701"/>
    <n v="0"/>
    <n v="0"/>
    <n v="-19.576156999999998"/>
    <n v="34.722026"/>
    <d v="2019-05-27T00:00:00"/>
  </r>
  <r>
    <s v="MOZ_S054"/>
    <s v="Salao do reino das testemunhas de jeova"/>
    <s v="Closed"/>
    <s v="Informal Accomodation center"/>
    <s v="Community Center"/>
    <x v="0"/>
    <s v="MZ09"/>
    <x v="1"/>
    <s v="MZ0907"/>
    <s v="Mafambisse"/>
    <s v="MZ090702"/>
    <n v="0"/>
    <n v="0"/>
    <n v="-19.501131999999998"/>
    <n v="34.598545000000001"/>
    <d v="2019-05-27T00:00:00"/>
  </r>
  <r>
    <s v="MOZ_S055"/>
    <s v="Epc samora machel mafambisse"/>
    <s v="Closed"/>
    <s v="Informal Accomodation center"/>
    <s v="Community Center"/>
    <x v="0"/>
    <s v="MZ09"/>
    <x v="1"/>
    <s v="MZ0907"/>
    <s v="Mafambisse"/>
    <s v="MZ090702"/>
    <n v="0"/>
    <n v="0"/>
    <n v="-19.53904"/>
    <n v="34.627879999999998"/>
    <d v="2019-05-27T00:00:00"/>
  </r>
  <r>
    <s v="MOZ_S056"/>
    <s v="Epc chipinde"/>
    <s v="Closed"/>
    <s v="Official Accomodation center"/>
    <s v="School"/>
    <x v="0"/>
    <s v="MZ09"/>
    <x v="1"/>
    <s v="MZ0907"/>
    <s v="Mafambisse"/>
    <s v="MZ090702"/>
    <n v="0"/>
    <n v="0"/>
    <n v="-19.540600000000001"/>
    <n v="34.635579999999997"/>
    <d v="2019-05-27T00:00:00"/>
  </r>
  <r>
    <s v="MOZ_S067"/>
    <s v="Centro de acomodação Muda Nunes"/>
    <s v="Closed"/>
    <s v="Informal Accomodation center"/>
    <s v="Community Center"/>
    <x v="0"/>
    <s v="MZ09"/>
    <x v="2"/>
    <s v="MZ0913"/>
    <s v="Tica"/>
    <s v="MZ091302"/>
    <n v="0"/>
    <n v="0"/>
    <n v="-19.372997000000002"/>
    <n v="34.395327000000002"/>
    <d v="2019-05-27T00:00:00"/>
  </r>
  <r>
    <s v="MOZ_S061"/>
    <s v="EPC 12 de Outubro"/>
    <s v="Closed"/>
    <s v="Informal Accomodation center"/>
    <s v="School"/>
    <x v="0"/>
    <s v="MZ09"/>
    <x v="2"/>
    <s v="MZ0913"/>
    <s v="Nhamatanda"/>
    <s v="MZ091301"/>
    <n v="0"/>
    <n v="0"/>
    <n v="-19.177973000000001"/>
    <n v="34.217474000000003"/>
    <d v="2019-05-27T00:00:00"/>
  </r>
  <r>
    <s v="MOZ_S057"/>
    <s v="Escola primaria completa 12 de Outubro"/>
    <s v="Closed"/>
    <s v="Informal Accomodation center"/>
    <s v="School"/>
    <x v="0"/>
    <s v="MZ09"/>
    <x v="2"/>
    <s v="MZ0913"/>
    <s v="Nhamatanda"/>
    <s v="MZ091301"/>
    <n v="0"/>
    <n v="0"/>
    <n v="-19.176621999999998"/>
    <n v="34.211142000000002"/>
    <d v="2019-05-27T00:00:00"/>
  </r>
  <r>
    <s v="MOZ_S063"/>
    <s v="Escola secundária geral de Metuchira"/>
    <s v="Closed"/>
    <s v="Informal Accomodation center"/>
    <s v="School"/>
    <x v="0"/>
    <s v="MZ09"/>
    <x v="2"/>
    <s v="MZ0913"/>
    <s v="Nhamatanda"/>
    <s v="MZ091301"/>
    <n v="0"/>
    <n v="0"/>
    <n v="-19.174427000000001"/>
    <n v="34.209924999999998"/>
    <d v="2019-05-27T00:00:00"/>
  </r>
  <r>
    <s v="MOZ_S058"/>
    <s v="Igreja metodista"/>
    <s v="Closed"/>
    <s v="Informal Accomodation center"/>
    <s v="Other"/>
    <x v="0"/>
    <s v="MZ09"/>
    <x v="2"/>
    <s v="MZ0913"/>
    <s v="Nhamatanda"/>
    <s v="MZ091301"/>
    <n v="0"/>
    <n v="0"/>
    <n v="-19.246269999999999"/>
    <n v="34.12677"/>
    <d v="2019-05-27T00:00:00"/>
  </r>
  <r>
    <s v="MOZ_S059"/>
    <s v="Igreja metodista monte siluvo"/>
    <s v="Closed"/>
    <s v="Informal Accomodation center"/>
    <s v="Other"/>
    <x v="0"/>
    <s v="MZ09"/>
    <x v="2"/>
    <s v="MZ0913"/>
    <s v="Nhamatanda"/>
    <s v="MZ091301"/>
    <n v="0"/>
    <n v="0"/>
    <n v="-19.236806999999999"/>
    <n v="34.029868"/>
    <d v="2019-05-27T00:00:00"/>
  </r>
  <r>
    <s v="MOZ_S066"/>
    <s v="Jhon segredo"/>
    <s v="Closed"/>
    <s v="Official Accomodation center"/>
    <s v="Other"/>
    <x v="0"/>
    <s v="MZ09"/>
    <x v="2"/>
    <s v="MZ0913"/>
    <s v="Tica"/>
    <s v="MZ091302"/>
    <n v="0"/>
    <n v="0"/>
    <n v="-19.396830000000001"/>
    <n v="34.429659999999998"/>
    <d v="2019-05-27T00:00:00"/>
  </r>
  <r>
    <s v="MOZ_S065"/>
    <s v="Nhamatanda"/>
    <s v="Closed"/>
    <s v="Informal Accomodation center"/>
    <s v="Community Center"/>
    <x v="0"/>
    <s v="MZ09"/>
    <x v="2"/>
    <s v="MZ0913"/>
    <s v="Tica"/>
    <s v="MZ091302"/>
    <n v="0"/>
    <n v="0"/>
    <n v="-19.411204000000001"/>
    <n v="34.440581999999999"/>
    <d v="2019-05-27T00:00:00"/>
  </r>
  <r>
    <s v="MOZ_S064"/>
    <s v="Otcha_Otcha"/>
    <s v="Closed"/>
    <s v="Official Accomodation center"/>
    <s v="Community Center"/>
    <x v="0"/>
    <s v="MZ09"/>
    <x v="2"/>
    <s v="MZ0913"/>
    <s v="Tica"/>
    <s v="MZ091302"/>
    <n v="0"/>
    <n v="0"/>
    <n v="-19.411268"/>
    <n v="34.440496000000003"/>
    <d v="2019-05-27T00:00:00"/>
  </r>
  <r>
    <s v="MOZ_S062"/>
    <s v="Vila sede"/>
    <s v="Closed"/>
    <s v="Official Accomodation center"/>
    <s v="Other"/>
    <x v="0"/>
    <s v="MZ09"/>
    <x v="2"/>
    <s v="MZ0913"/>
    <s v="Nhamatanda"/>
    <s v="MZ091301"/>
    <n v="0"/>
    <n v="0"/>
    <n v="-19.406289999999998"/>
    <n v="34.437379999999997"/>
    <d v="2019-05-27T00:00:00"/>
  </r>
  <r>
    <s v="MOZ_S129"/>
    <s v="Assikubatana mussenembe"/>
    <s v="Closed"/>
    <s v="Informal Accomodation center"/>
    <s v="Community Center"/>
    <x v="1"/>
    <s v="MZ04"/>
    <x v="3"/>
    <s v="MZ0403"/>
    <s v="Inchope"/>
    <s v="MZ040304"/>
    <n v="0"/>
    <n v="0"/>
    <n v="-19.536035999999999"/>
    <n v="32.917147"/>
    <d v="2019-05-27T00:00:00"/>
  </r>
  <r>
    <s v="MOZ_S123"/>
    <s v="Bairro unidade"/>
    <s v="Closed"/>
    <s v="Official Accomodation center"/>
    <s v="Other"/>
    <x v="1"/>
    <s v="MZ04"/>
    <x v="4"/>
    <s v="MZ0410"/>
    <s v="Dombe"/>
    <s v="MZ041001"/>
    <n v="0"/>
    <n v="0"/>
    <n v="-19.945619000000001"/>
    <n v="33.366332999999997"/>
    <d v="2019-05-27T00:00:00"/>
  </r>
  <r>
    <s v="MOZ_S080"/>
    <s v="Begaja"/>
    <s v="Closed"/>
    <s v="Informal Accomodation center"/>
    <s v="Other"/>
    <x v="0"/>
    <s v="MZ09"/>
    <x v="5"/>
    <s v="MZ0901"/>
    <s v="Sofala"/>
    <s v="MZ090103"/>
    <n v="0"/>
    <n v="0"/>
    <n v="-19.9573"/>
    <n v="34.291499999999999"/>
    <d v="2019-05-27T00:00:00"/>
  </r>
  <r>
    <s v="MOZ_S091"/>
    <s v="Campo 11"/>
    <s v="Open"/>
    <s v="Informal Accomodation center"/>
    <s v="Other"/>
    <x v="0"/>
    <s v="MZ09"/>
    <x v="5"/>
    <s v="MZ0901"/>
    <s v="Buzi"/>
    <s v="MZ090101"/>
    <n v="57"/>
    <n v="220"/>
    <n v="-19.526979999999998"/>
    <n v="34.281910000000003"/>
    <d v="2019-05-27T00:00:00"/>
  </r>
  <r>
    <s v="MOZ_S072"/>
    <s v="Círculo de interesse guara-guara"/>
    <s v="Open"/>
    <s v="Official Accomodation center"/>
    <s v="Community Center"/>
    <x v="0"/>
    <s v="MZ09"/>
    <x v="5"/>
    <s v="MZ0901"/>
    <s v="Buzi"/>
    <s v="MZ090101"/>
    <n v="65"/>
    <n v="195"/>
    <n v="-19.2516"/>
    <n v="34.279020000000003"/>
    <d v="2019-05-27T00:00:00"/>
  </r>
  <r>
    <s v="MOZ_S082"/>
    <s v="EPC de Bandua"/>
    <s v="Closed"/>
    <s v="Informal Accomodation center"/>
    <s v="School"/>
    <x v="0"/>
    <s v="MZ09"/>
    <x v="5"/>
    <s v="MZ0901"/>
    <s v="Buzi"/>
    <s v="MZ090101"/>
    <n v="0"/>
    <n v="0"/>
    <n v="-20.003889000000001"/>
    <n v="34.435000000000002"/>
    <d v="2019-05-27T00:00:00"/>
  </r>
  <r>
    <s v="MOZ_S074"/>
    <s v="Landinho"/>
    <s v="Closed"/>
    <s v="Planned Resettlement Site"/>
    <s v="Community Center"/>
    <x v="2"/>
    <s v="MZ11"/>
    <x v="6"/>
    <s v="MZ1111"/>
    <s v="Maganja"/>
    <s v="MZ111101"/>
    <n v="0"/>
    <n v="0"/>
    <n v="-17.285767"/>
    <n v="37.518433000000002"/>
    <d v="2019-05-27T00:00:00"/>
  </r>
  <r>
    <s v="MOZ_S075"/>
    <s v="Dugudiua"/>
    <s v="Closed"/>
    <s v="Planned Resettlement Site"/>
    <s v="Community Center"/>
    <x v="2"/>
    <s v="MZ11"/>
    <x v="7"/>
    <s v="MZ1122"/>
    <s v="Nicoadala"/>
    <s v="MZ112201"/>
    <n v="0"/>
    <n v="0"/>
    <n v="-17.501799999999999"/>
    <n v="36.824199999999998"/>
    <d v="2019-05-27T00:00:00"/>
  </r>
  <r>
    <s v="MOZ_S076"/>
    <s v="Namitangurini"/>
    <s v="Closed"/>
    <s v="Planned Resettlement Site"/>
    <s v="Community Center"/>
    <x v="2"/>
    <s v="MZ11"/>
    <x v="7"/>
    <s v="MZ1122"/>
    <s v="Nicoadala"/>
    <s v="MZ112201"/>
    <n v="0"/>
    <n v="0"/>
    <n v="-17.573499999999999"/>
    <n v="36.574399999999997"/>
    <d v="2019-05-27T00:00:00"/>
  </r>
  <r>
    <s v="MOZ_S077"/>
    <s v="Nkganzo"/>
    <s v="Closed"/>
    <s v="Official Accomodation center"/>
    <s v="Community Center"/>
    <x v="3"/>
    <s v="MZ10"/>
    <x v="8"/>
    <s v="MZ1013"/>
    <s v="Nhamayabue"/>
    <s v="MZ101303"/>
    <n v="0"/>
    <n v="0"/>
    <n v="-17.054337"/>
    <n v="35.003149000000001"/>
    <d v="2019-05-27T00:00:00"/>
  </r>
  <r>
    <s v="MOZ_S078"/>
    <s v="Escola industrial de matundo"/>
    <s v="Closed"/>
    <s v="Official Accomodation center"/>
    <s v="School"/>
    <x v="3"/>
    <s v="MZ10"/>
    <x v="9"/>
    <s v="MZ1006"/>
    <s v="Cidade De Tete"/>
    <s v="MZ100601"/>
    <n v="0"/>
    <n v="0"/>
    <n v="-16.140567000000001"/>
    <n v="33.626524000000003"/>
    <d v="2019-05-27T00:00:00"/>
  </r>
  <r>
    <s v="MOZ_S089"/>
    <s v="EPC Guara_Guara"/>
    <s v="Closed"/>
    <s v="Official Accomodation center"/>
    <s v="School"/>
    <x v="0"/>
    <s v="MZ09"/>
    <x v="5"/>
    <s v="MZ0901"/>
    <s v="Buzi"/>
    <s v="MZ090101"/>
    <n v="0"/>
    <n v="0"/>
    <n v="-19.51887"/>
    <n v="34.280850000000001"/>
    <d v="2019-05-27T00:00:00"/>
  </r>
  <r>
    <s v="MOZ_S070"/>
    <s v="EPC inharongue"/>
    <s v="Closed"/>
    <s v="Official Accomodation center"/>
    <s v="Community Center"/>
    <x v="0"/>
    <s v="MZ09"/>
    <x v="5"/>
    <s v="MZ0901"/>
    <s v="Buzi"/>
    <s v="MZ090101"/>
    <n v="0"/>
    <n v="0"/>
    <n v="-19.9618"/>
    <n v="34.545000000000002"/>
    <d v="2019-05-27T00:00:00"/>
  </r>
  <r>
    <s v="MOZ_S081"/>
    <s v="Escola secundaria geral de bandua"/>
    <s v="Closed"/>
    <s v="Informal Accomodation center"/>
    <s v="School"/>
    <x v="0"/>
    <s v="MZ09"/>
    <x v="5"/>
    <s v="MZ0901"/>
    <s v="Buzi"/>
    <s v="MZ090101"/>
    <n v="0"/>
    <n v="0"/>
    <n v="-19.967500000000001"/>
    <n v="34.416666999999997"/>
    <d v="2019-05-27T00:00:00"/>
  </r>
  <r>
    <s v="MOZ_S073"/>
    <s v="Escola secundária guara-guara"/>
    <s v="Open"/>
    <s v="Official Accomodation center"/>
    <s v="School"/>
    <x v="0"/>
    <s v="MZ09"/>
    <x v="5"/>
    <s v="MZ0901"/>
    <s v="Buzi"/>
    <s v="MZ090101"/>
    <n v="208"/>
    <n v="1028"/>
    <n v="-19.526979999999998"/>
    <n v="34.279060000000001"/>
    <d v="2019-05-27T00:00:00"/>
  </r>
  <r>
    <s v="MOZ_S087"/>
    <s v="Estaquinha sede"/>
    <s v="Closed"/>
    <s v="Planned Resettlement Site"/>
    <s v="School"/>
    <x v="0"/>
    <s v="MZ09"/>
    <x v="5"/>
    <s v="MZ0901"/>
    <s v="Estaquinha"/>
    <s v="MZ090102"/>
    <n v="0"/>
    <n v="0"/>
    <n v="-19.982222"/>
    <n v="34.149721999999997"/>
    <d v="2019-05-27T00:00:00"/>
  </r>
  <r>
    <s v="MOZ_S084"/>
    <s v="Mussaia"/>
    <s v="Closed"/>
    <s v="Planned Resettlement Site"/>
    <s v="Community Center"/>
    <x v="2"/>
    <s v="MZ11"/>
    <x v="6"/>
    <s v="MZ1111"/>
    <s v="Nante"/>
    <s v="MZ111102"/>
    <n v="0"/>
    <n v="0"/>
    <n v="-17.411899999999999"/>
    <n v="37.346567"/>
    <d v="2019-05-27T00:00:00"/>
  </r>
  <r>
    <s v="MOZ_S085"/>
    <s v="Vila valdez peirerao"/>
    <s v="Closed"/>
    <s v="Informal Accomodation center"/>
    <s v="Community Center"/>
    <x v="2"/>
    <s v="MZ11"/>
    <x v="6"/>
    <s v="MZ1111"/>
    <s v="Nante"/>
    <s v="MZ111102"/>
    <n v="0"/>
    <n v="0"/>
    <n v="-17.411899999999999"/>
    <n v="37.346499999999999"/>
    <d v="2019-05-27T00:00:00"/>
  </r>
  <r>
    <s v="MOZ_S086"/>
    <s v="Canhuengue"/>
    <s v="Closed"/>
    <s v="Official Accomodation center"/>
    <s v="Community Center"/>
    <x v="3"/>
    <s v="MZ10"/>
    <x v="8"/>
    <s v="MZ1013"/>
    <s v="Nhamayabue"/>
    <s v="MZ101303"/>
    <n v="0"/>
    <n v="0"/>
    <n v="-17.04223"/>
    <n v="34.996841000000003"/>
    <d v="2019-05-27T00:00:00"/>
  </r>
  <r>
    <s v="MOZ_S090"/>
    <s v="Igreja catolica"/>
    <s v="Closed"/>
    <s v="Informal Accomodation center"/>
    <s v="Other"/>
    <x v="0"/>
    <s v="MZ09"/>
    <x v="5"/>
    <s v="MZ0901"/>
    <s v="Buzi"/>
    <s v="MZ090101"/>
    <n v="0"/>
    <n v="0"/>
    <n v="-19.522839999999999"/>
    <n v="34.47"/>
    <d v="2019-05-27T00:00:00"/>
  </r>
  <r>
    <s v="MOZ_S079"/>
    <s v="Inhanjou"/>
    <s v="Closed"/>
    <s v="Informal Accomodation center"/>
    <s v="Other"/>
    <x v="0"/>
    <s v="MZ09"/>
    <x v="5"/>
    <s v="MZ0901"/>
    <s v="Sofala"/>
    <s v="MZ090103"/>
    <n v="0"/>
    <n v="0"/>
    <n v="-19.961300000000001"/>
    <n v="34.499000000000002"/>
    <d v="2019-05-27T00:00:00"/>
  </r>
  <r>
    <s v="MOZ_S088"/>
    <s v="Matchemetche"/>
    <s v="Closed"/>
    <s v="Informal Accomodation center"/>
    <s v="Other"/>
    <x v="0"/>
    <s v="MZ09"/>
    <x v="5"/>
    <s v="MZ0901"/>
    <s v="Estaquinha"/>
    <s v="MZ090102"/>
    <n v="0"/>
    <n v="0"/>
    <n v="-19.886399999999998"/>
    <n v="34.6021"/>
    <d v="2019-05-27T00:00:00"/>
  </r>
  <r>
    <s v="MOZ_S071"/>
    <s v="Munamicua"/>
    <s v="Closed"/>
    <s v="Official Accomodation center"/>
    <s v="Other"/>
    <x v="0"/>
    <s v="MZ09"/>
    <x v="5"/>
    <s v="MZ0901"/>
    <s v="Buzi"/>
    <s v="MZ090101"/>
    <n v="0"/>
    <n v="0"/>
    <n v="-19.945"/>
    <n v="34.542777999999998"/>
    <d v="2019-05-27T00:00:00"/>
  </r>
  <r>
    <s v="MOZ_S083"/>
    <s v="Tribuna guara_guara"/>
    <s v="Open"/>
    <s v="Official Accomodation center"/>
    <s v="School"/>
    <x v="0"/>
    <s v="MZ09"/>
    <x v="5"/>
    <s v="MZ0901"/>
    <s v="Buzi"/>
    <s v="MZ090101"/>
    <n v="39"/>
    <n v="164"/>
    <n v="-19.521460000000001"/>
    <n v="34.279690000000002"/>
    <d v="2019-05-27T00:00:00"/>
  </r>
  <r>
    <s v="MOZ_S092"/>
    <s v="Panducani"/>
    <s v="Closed"/>
    <s v="Planned Resettlement Site"/>
    <s v="Community Center"/>
    <x v="3"/>
    <s v="MZ10"/>
    <x v="8"/>
    <s v="MZ1013"/>
    <s v="Nhamayabue"/>
    <s v="MZ101303"/>
    <n v="0"/>
    <n v="0"/>
    <n v="-17.054245999999999"/>
    <n v="35.003340999999999"/>
    <d v="2019-05-27T00:00:00"/>
  </r>
  <r>
    <s v="MOZ_S093"/>
    <s v="Centro De Gerome"/>
    <s v="Closed"/>
    <s v="Informal Accomodation center"/>
    <s v="Community Center"/>
    <x v="0"/>
    <s v="MZ09"/>
    <x v="10"/>
    <s v="MZ0905"/>
    <s v="Goonda"/>
    <s v="MZ090502"/>
    <n v="0"/>
    <n v="0"/>
    <n v="-19.832162"/>
    <n v="33.963048999999998"/>
    <d v="2019-05-27T00:00:00"/>
  </r>
  <r>
    <s v="MOZ_S095"/>
    <s v="Centro acomodacao chinhica mudala"/>
    <s v="Closed"/>
    <s v="Official Accomodation center"/>
    <s v="Other"/>
    <x v="0"/>
    <s v="MZ09"/>
    <x v="10"/>
    <s v="MZ0905"/>
    <s v="Goonda"/>
    <s v="MZ090502"/>
    <n v="0"/>
    <n v="0"/>
    <n v="-19.832332000000001"/>
    <n v="33.962868"/>
    <d v="2019-05-27T00:00:00"/>
  </r>
  <r>
    <s v="MOZ_S101"/>
    <s v="Gerone "/>
    <s v="Closed"/>
    <s v="Informal Accomodation center"/>
    <s v="Community Center"/>
    <x v="0"/>
    <s v="MZ09"/>
    <x v="10"/>
    <s v="MZ0905"/>
    <s v="Chibabava"/>
    <s v="MZ090501"/>
    <n v="0"/>
    <n v="0"/>
    <n v="-20.337852999999999"/>
    <n v="33.797665000000002"/>
    <d v="2019-05-27T00:00:00"/>
  </r>
  <r>
    <s v="MOZ_S102"/>
    <s v="Chinchica mudala"/>
    <s v="Closed"/>
    <s v="Official Accomodation center"/>
    <s v="Other"/>
    <x v="0"/>
    <s v="MZ09"/>
    <x v="10"/>
    <s v="MZ0905"/>
    <s v="Goonda"/>
    <s v="MZ090502"/>
    <n v="0"/>
    <n v="0"/>
    <n v="-19.848299999999998"/>
    <n v="34.010559999999998"/>
    <d v="2019-05-27T00:00:00"/>
  </r>
  <r>
    <s v="MOZ_S103"/>
    <s v="Goonda Madjaca"/>
    <s v="Closed"/>
    <s v="Official Accomodation center"/>
    <s v="Other"/>
    <x v="0"/>
    <s v="MZ09"/>
    <x v="10"/>
    <s v="MZ0905"/>
    <s v="Goonda"/>
    <s v="MZ090502"/>
    <n v="0"/>
    <n v="0"/>
    <n v="-19.84083"/>
    <n v="34.010559999999998"/>
    <d v="2019-05-27T00:00:00"/>
  </r>
  <r>
    <s v="MOZ_S104"/>
    <s v="Sambanzo"/>
    <s v="Open"/>
    <s v="Informal Accomodation center"/>
    <s v="Community Center"/>
    <x v="0"/>
    <s v="MZ09"/>
    <x v="11"/>
    <s v="MZ0912"/>
    <s v="Muanza"/>
    <s v="MZ091202"/>
    <n v="815"/>
    <n v="4077"/>
    <n v="-18.902529999999999"/>
    <n v="34.788465000000002"/>
    <d v="2019-05-27T00:00:00"/>
  </r>
  <r>
    <s v="MOZ_S109"/>
    <s v="Chau"/>
    <s v="Closed"/>
    <s v="Planned Resettlement Site"/>
    <s v="Community Center"/>
    <x v="1"/>
    <s v="MZ04"/>
    <x v="4"/>
    <s v="MZ0410"/>
    <s v="Dombe"/>
    <s v="MZ041001"/>
    <n v="0"/>
    <n v="0"/>
    <n v="-19.976571"/>
    <n v="33.397190000000002"/>
    <d v="2019-05-27T00:00:00"/>
  </r>
  <r>
    <s v="MOZ_S122"/>
    <s v="Chiruca"/>
    <s v="Closed"/>
    <s v="Official Accomodation center"/>
    <s v="Other"/>
    <x v="1"/>
    <s v="MZ04"/>
    <x v="4"/>
    <s v="MZ0410"/>
    <s v="Dombe"/>
    <s v="MZ041001"/>
    <n v="0"/>
    <n v="0"/>
    <n v="-19.97139"/>
    <n v="33.398330000000001"/>
    <d v="2019-05-27T00:00:00"/>
  </r>
  <r>
    <s v="MOZ_S069"/>
    <s v="E.P.C zimpinga 2"/>
    <s v="Closed"/>
    <s v="Informal Accomodation center"/>
    <s v="School"/>
    <x v="1"/>
    <s v="MZ04"/>
    <x v="4"/>
    <s v="MZ0410"/>
    <s v="Dombe"/>
    <s v="MZ041001"/>
    <n v="0"/>
    <n v="0"/>
    <n v="-19.100714"/>
    <n v="33.850084000000003"/>
    <d v="2019-05-27T00:00:00"/>
  </r>
  <r>
    <s v="MOZ_S132"/>
    <s v="ECMED Sede"/>
    <s v="Closed"/>
    <s v="Official Accomodation center"/>
    <s v="Other"/>
    <x v="1"/>
    <s v="MZ04"/>
    <x v="4"/>
    <s v="MZ0410"/>
    <s v="Dombe"/>
    <s v="MZ041001"/>
    <n v="0"/>
    <n v="0"/>
    <n v="-19.454343999999999"/>
    <n v="33.103006000000001"/>
    <d v="2019-05-27T00:00:00"/>
  </r>
  <r>
    <s v="MOZ_S068"/>
    <s v="Inchope Sede"/>
    <s v="Closed"/>
    <s v="Informal Accomodation center"/>
    <s v="Community Center"/>
    <x v="1"/>
    <s v="MZ04"/>
    <x v="4"/>
    <s v="MZ0410"/>
    <s v="Dombe"/>
    <s v="MZ041001"/>
    <n v="0"/>
    <n v="0"/>
    <n v="-19.204391999999999"/>
    <n v="33.914002000000004"/>
    <d v="2019-05-27T00:00:00"/>
  </r>
  <r>
    <s v="MOZ_S111"/>
    <s v="Javera"/>
    <s v="Closed"/>
    <s v="Official Accomodation center"/>
    <s v="Other"/>
    <x v="1"/>
    <s v="MZ04"/>
    <x v="4"/>
    <s v="MZ0410"/>
    <s v="Dombe"/>
    <s v="MZ041001"/>
    <n v="0"/>
    <n v="0"/>
    <n v="-19.97437"/>
    <n v="33.395308999999997"/>
    <d v="2019-05-27T00:00:00"/>
  </r>
  <r>
    <s v="MOZ_S106"/>
    <s v="Machacuale"/>
    <s v="Closed"/>
    <s v="Informal Accomodation center"/>
    <s v="Other"/>
    <x v="1"/>
    <s v="MZ04"/>
    <x v="4"/>
    <s v="MZ0410"/>
    <s v="Dombe"/>
    <s v="MZ041001"/>
    <n v="0"/>
    <n v="0"/>
    <n v="-21.333333"/>
    <n v="33.4"/>
    <d v="2019-05-27T00:00:00"/>
  </r>
  <r>
    <s v="MOZ_S121"/>
    <s v="Macocoe"/>
    <s v="Closed"/>
    <s v="Official Accomodation center"/>
    <s v="Other"/>
    <x v="1"/>
    <s v="MZ04"/>
    <x v="4"/>
    <s v="MZ0410"/>
    <s v="Dombe"/>
    <s v="MZ041001"/>
    <n v="0"/>
    <n v="0"/>
    <n v="-19.975217000000001"/>
    <n v="33.396790000000003"/>
    <d v="2019-05-27T00:00:00"/>
  </r>
  <r>
    <s v="MOZ_S116"/>
    <s v="Madibunhana "/>
    <s v="Closed"/>
    <s v="Planned Resettlement Site"/>
    <s v="Other"/>
    <x v="1"/>
    <s v="MZ04"/>
    <x v="4"/>
    <s v="MZ0410"/>
    <s v="Dombe"/>
    <s v="MZ041001"/>
    <n v="0"/>
    <n v="0"/>
    <n v="-19.974298999999998"/>
    <n v="33.395116000000002"/>
    <d v="2019-05-27T00:00:00"/>
  </r>
  <r>
    <s v="MOZ_S130"/>
    <s v="Magaro"/>
    <s v="Closed"/>
    <s v="Planned Resettlement Site"/>
    <s v="Community Center"/>
    <x v="1"/>
    <s v="MZ04"/>
    <x v="4"/>
    <s v="MZ0410"/>
    <s v="Sussundenga"/>
    <s v="MZ041004"/>
    <n v="0"/>
    <n v="0"/>
    <n v="-19.452072000000001"/>
    <n v="33.095089999999999"/>
    <d v="2019-05-27T00:00:00"/>
  </r>
  <r>
    <s v="MOZ_S117"/>
    <s v="Magueba "/>
    <s v="Closed"/>
    <s v="Informal Accomodation center"/>
    <s v="Other"/>
    <x v="1"/>
    <s v="MZ04"/>
    <x v="4"/>
    <s v="MZ0410"/>
    <s v="Dombe"/>
    <s v="MZ041001"/>
    <n v="0"/>
    <n v="0"/>
    <n v="-20.85059"/>
    <n v="33.569719999999997"/>
    <d v="2019-05-27T00:00:00"/>
  </r>
  <r>
    <s v="MOZ_S128"/>
    <s v="Manhama"/>
    <s v="Closed"/>
    <s v="Official Accomodation center"/>
    <s v="Other"/>
    <x v="1"/>
    <s v="MZ04"/>
    <x v="4"/>
    <s v="MZ0410"/>
    <s v="Dombe"/>
    <s v="MZ041001"/>
    <n v="0"/>
    <n v="0"/>
    <n v="-19.413166"/>
    <n v="33.291614000000003"/>
    <d v="2019-05-27T00:00:00"/>
  </r>
  <r>
    <s v="MOZ_S105"/>
    <s v="Manhandure"/>
    <s v="Closed"/>
    <s v="Informal Accomodation center"/>
    <s v="Community Center"/>
    <x v="1"/>
    <s v="MZ04"/>
    <x v="4"/>
    <s v="MZ0410"/>
    <s v="Dombe"/>
    <s v="MZ041001"/>
    <n v="0"/>
    <n v="0"/>
    <n v="-19.899999999999999"/>
    <n v="33.299999999999997"/>
    <d v="2019-05-27T00:00:00"/>
  </r>
  <r>
    <s v="MOZ_S107"/>
    <s v="Maquina Dárué"/>
    <s v="Closed"/>
    <s v="Official Accomodation center"/>
    <s v="Other"/>
    <x v="1"/>
    <s v="MZ04"/>
    <x v="4"/>
    <s v="MZ0410"/>
    <s v="Dombe"/>
    <s v="MZ041001"/>
    <n v="0"/>
    <n v="0"/>
    <n v="-19.973986"/>
    <n v="33.395448999999999"/>
    <d v="2019-05-27T00:00:00"/>
  </r>
  <r>
    <s v="MOZ_S114"/>
    <s v="Moquina"/>
    <s v="Closed"/>
    <s v="Informal Accomodation center"/>
    <s v="Other"/>
    <x v="1"/>
    <s v="MZ04"/>
    <x v="4"/>
    <s v="MZ0410"/>
    <s v="Dombe"/>
    <s v="MZ041001"/>
    <n v="0"/>
    <n v="0"/>
    <n v="-19.973683999999999"/>
    <n v="33.396059999999999"/>
    <d v="2019-05-27T00:00:00"/>
  </r>
  <r>
    <s v="MOZ_S113"/>
    <s v="Mucombe"/>
    <s v="Closed"/>
    <s v="Planned Resettlement Site"/>
    <s v="Community Center"/>
    <x v="1"/>
    <s v="MZ04"/>
    <x v="4"/>
    <s v="MZ0410"/>
    <s v="Dombe"/>
    <s v="MZ041001"/>
    <n v="0"/>
    <n v="0"/>
    <n v="-19.973986"/>
    <n v="33.395448999999999"/>
    <d v="2019-05-27T00:00:00"/>
  </r>
  <r>
    <s v="MOZ_S119"/>
    <s v="Muocochiguedere"/>
    <s v="Closed"/>
    <s v="Official Accomodation center"/>
    <s v="Other"/>
    <x v="1"/>
    <s v="MZ04"/>
    <x v="4"/>
    <s v="MZ0410"/>
    <s v="Dombe"/>
    <s v="MZ041001"/>
    <n v="0"/>
    <n v="0"/>
    <n v="-19.975811"/>
    <n v="33.396113999999997"/>
    <d v="2019-05-27T00:00:00"/>
  </r>
  <r>
    <s v="MOZ_S126"/>
    <s v="Muoha sede "/>
    <s v="Closed"/>
    <s v="Official Accomodation center"/>
    <s v="Community Center"/>
    <x v="1"/>
    <s v="MZ04"/>
    <x v="4"/>
    <s v="MZ0410"/>
    <s v="Dombe"/>
    <s v="MZ041001"/>
    <n v="0"/>
    <n v="0"/>
    <n v="-19.413195999999999"/>
    <n v="33.292847999999999"/>
    <d v="2019-05-27T00:00:00"/>
  </r>
  <r>
    <s v="MOZ_S133"/>
    <s v="Mutarara "/>
    <s v="Closed"/>
    <s v="Informal Accomodation center"/>
    <s v="Community Center"/>
    <x v="1"/>
    <s v="MZ04"/>
    <x v="4"/>
    <s v="MZ0410"/>
    <s v="Sussundenga"/>
    <s v="MZ041004"/>
    <n v="0"/>
    <n v="0"/>
    <n v="-19.281267"/>
    <n v="33.248465000000003"/>
    <d v="2019-05-27T00:00:00"/>
  </r>
  <r>
    <s v="MOZ_S131"/>
    <s v="Mutassa"/>
    <s v="Closed"/>
    <s v="Planned Resettlement Site"/>
    <s v="Other"/>
    <x v="1"/>
    <s v="MZ04"/>
    <x v="4"/>
    <s v="MZ0410"/>
    <s v="Muoha"/>
    <s v="MZ041002"/>
    <n v="0"/>
    <n v="0"/>
    <n v="-19.355993000000002"/>
    <n v="33.234820999999997"/>
    <d v="2019-05-27T00:00:00"/>
  </r>
  <r>
    <s v="MOZ_S125"/>
    <s v="Ngurue"/>
    <s v="Closed"/>
    <s v="Planned Resettlement Site"/>
    <s v="Other"/>
    <x v="1"/>
    <s v="MZ04"/>
    <x v="4"/>
    <s v="MZ0410"/>
    <s v="Dombe"/>
    <s v="MZ041001"/>
    <n v="0"/>
    <n v="0"/>
    <n v="-19.975034999999998"/>
    <n v="33.394558000000004"/>
    <d v="2019-05-27T00:00:00"/>
  </r>
  <r>
    <s v="MOZ_S118"/>
    <s v="Nhamississua"/>
    <s v="Closed"/>
    <s v="Official Accomodation center"/>
    <s v="Other"/>
    <x v="1"/>
    <s v="MZ04"/>
    <x v="4"/>
    <s v="MZ0410"/>
    <s v="Rotanda"/>
    <s v="MZ041003"/>
    <n v="0"/>
    <n v="0"/>
    <n v="-19.974309000000002"/>
    <n v="33.395587999999996"/>
    <d v="2019-05-27T00:00:00"/>
  </r>
  <r>
    <s v="MOZ_S115"/>
    <s v="Nhanhemba"/>
    <s v="Closed"/>
    <s v="Official Accomodation center"/>
    <s v="Other"/>
    <x v="1"/>
    <s v="MZ04"/>
    <x v="4"/>
    <s v="MZ0410"/>
    <s v="Sussundenga"/>
    <s v="MZ041004"/>
    <n v="0"/>
    <n v="0"/>
    <n v="-19.976571"/>
    <n v="33.397190000000002"/>
    <d v="2019-05-27T00:00:00"/>
  </r>
  <r>
    <s v="MOZ_S110"/>
    <s v="Pambanissa"/>
    <s v="Closed"/>
    <s v="Official Accomodation center"/>
    <s v="Community Center"/>
    <x v="1"/>
    <s v="MZ04"/>
    <x v="4"/>
    <s v="MZ0410"/>
    <s v="Sussundenga"/>
    <s v="MZ041004"/>
    <n v="0"/>
    <n v="0"/>
    <n v="-19.9755"/>
    <n v="33.4527"/>
    <d v="2019-05-27T00:00:00"/>
  </r>
  <r>
    <s v="MOZ_S120"/>
    <s v="Tossene Choma"/>
    <s v="Closed"/>
    <s v="Planned Resettlement Site"/>
    <s v="Community Center"/>
    <x v="1"/>
    <s v="MZ04"/>
    <x v="4"/>
    <s v="MZ0410"/>
    <s v="Dombe"/>
    <s v="MZ041001"/>
    <n v="0"/>
    <n v="0"/>
    <n v="-19.975418000000001"/>
    <n v="33.397239999999996"/>
    <d v="2019-05-27T00:00:00"/>
  </r>
  <r>
    <s v="MOZ_S112"/>
    <s v="Zibua"/>
    <s v="Closed"/>
    <s v="Informal Accomodation center"/>
    <s v="Other"/>
    <x v="1"/>
    <s v="MZ04"/>
    <x v="4"/>
    <s v="MZ0410"/>
    <s v="Dombe"/>
    <s v="MZ041001"/>
    <n v="0"/>
    <n v="0"/>
    <n v="-19.974349"/>
    <n v="33.394900999999997"/>
    <d v="2019-05-27T00:00:00"/>
  </r>
  <r>
    <s v="MOZ_S134"/>
    <s v="Bandua"/>
    <s v="Open"/>
    <s v="Informal Accomodation center"/>
    <s v="Open air site"/>
    <x v="0"/>
    <s v="MZ09"/>
    <x v="5"/>
    <s v="MZ0901"/>
    <s v="Buzi"/>
    <s v="MZ090101"/>
    <n v="20"/>
    <n v="45"/>
    <n v="-19.963885900000001"/>
    <n v="34.416343599999998"/>
    <d v="2019-05-27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BF74FC-81C9-4404-B0F0-27AD84262F61}" name="PivotTable3" cacheId="28" applyNumberFormats="0" applyBorderFormats="0" applyFontFormats="0" applyPatternFormats="0" applyAlignmentFormats="0" applyWidthHeightFormats="1" dataCaption="Values" updatedVersion="6" minRefreshableVersion="3" showDrill="0" useAutoFormatting="1" colGrandTotals="0" itemPrintTitles="1" createdVersion="6" indent="0" compact="0" compactData="0" multipleFieldFilters="0">
  <location ref="G9:J25" firstHeaderRow="0" firstDataRow="1" firstDataCol="2"/>
  <pivotFields count="15"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>
      <items count="5">
        <item x="2"/>
        <item x="0"/>
        <item x="1"/>
        <item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>
      <items count="12">
        <item x="0"/>
        <item x="7"/>
        <item x="6"/>
        <item x="1"/>
        <item x="4"/>
        <item x="8"/>
        <item x="2"/>
        <item x="5"/>
        <item x="9"/>
        <item x="3"/>
        <item x="1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4"/>
    <field x="6"/>
  </rowFields>
  <rowItems count="16">
    <i>
      <x/>
      <x v="9"/>
    </i>
    <i t="default">
      <x/>
    </i>
    <i>
      <x v="1"/>
      <x/>
    </i>
    <i r="1">
      <x v="1"/>
    </i>
    <i r="1">
      <x v="2"/>
    </i>
    <i r="1">
      <x v="4"/>
    </i>
    <i r="1">
      <x v="7"/>
    </i>
    <i t="default">
      <x v="1"/>
    </i>
    <i>
      <x v="2"/>
      <x v="3"/>
    </i>
    <i r="1">
      <x v="6"/>
    </i>
    <i t="default">
      <x v="2"/>
    </i>
    <i>
      <x v="3"/>
      <x v="5"/>
    </i>
    <i r="1">
      <x v="8"/>
    </i>
    <i r="1">
      <x v="10"/>
    </i>
    <i t="default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Total Households" fld="10" baseField="0" baseItem="0"/>
    <dataField name="Total Individuals" fld="11" baseField="0" baseItem="0"/>
  </dataFields>
  <formats count="29">
    <format dxfId="204">
      <pivotArea grandRow="1" outline="0" collapsedLevelsAreSubtotals="1" fieldPosition="0"/>
    </format>
    <format dxfId="203">
      <pivotArea type="all" dataOnly="0" outline="0" fieldPosition="0"/>
    </format>
    <format dxfId="202">
      <pivotArea outline="0" collapsedLevelsAreSubtotals="1" fieldPosition="0"/>
    </format>
    <format dxfId="201">
      <pivotArea field="4" type="button" dataOnly="0" labelOnly="1" outline="0" axis="axisRow" fieldPosition="0"/>
    </format>
    <format dxfId="200">
      <pivotArea field="6" type="button" dataOnly="0" labelOnly="1" outline="0" axis="axisRow" fieldPosition="1"/>
    </format>
    <format dxfId="199">
      <pivotArea dataOnly="0" labelOnly="1" outline="0" fieldPosition="0">
        <references count="1">
          <reference field="4" count="0"/>
        </references>
      </pivotArea>
    </format>
    <format dxfId="198">
      <pivotArea dataOnly="0" labelOnly="1" outline="0" fieldPosition="0">
        <references count="1">
          <reference field="4" count="0" defaultSubtotal="1"/>
        </references>
      </pivotArea>
    </format>
    <format dxfId="197">
      <pivotArea dataOnly="0" labelOnly="1" grandRow="1" outline="0" fieldPosition="0"/>
    </format>
    <format dxfId="196">
      <pivotArea dataOnly="0" labelOnly="1" outline="0" fieldPosition="0">
        <references count="2">
          <reference field="4" count="1" selected="0">
            <x v="0"/>
          </reference>
          <reference field="6" count="1">
            <x v="9"/>
          </reference>
        </references>
      </pivotArea>
    </format>
    <format dxfId="195">
      <pivotArea dataOnly="0" labelOnly="1" outline="0" fieldPosition="0">
        <references count="2">
          <reference field="4" count="1" selected="0">
            <x v="1"/>
          </reference>
          <reference field="6" count="5">
            <x v="0"/>
            <x v="1"/>
            <x v="2"/>
            <x v="4"/>
            <x v="7"/>
          </reference>
        </references>
      </pivotArea>
    </format>
    <format dxfId="194">
      <pivotArea dataOnly="0" labelOnly="1" outline="0" fieldPosition="0">
        <references count="2">
          <reference field="4" count="1" selected="0">
            <x v="2"/>
          </reference>
          <reference field="6" count="2">
            <x v="3"/>
            <x v="6"/>
          </reference>
        </references>
      </pivotArea>
    </format>
    <format dxfId="193">
      <pivotArea dataOnly="0" labelOnly="1" outline="0" fieldPosition="0">
        <references count="2">
          <reference field="4" count="1" selected="0">
            <x v="3"/>
          </reference>
          <reference field="6" count="2">
            <x v="5"/>
            <x v="8"/>
          </reference>
        </references>
      </pivotArea>
    </format>
    <format dxfId="19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1">
      <pivotArea outline="0" fieldPosition="0">
        <references count="1">
          <reference field="4" count="0" selected="0" defaultSubtotal="1"/>
        </references>
      </pivotArea>
    </format>
    <format dxfId="190">
      <pivotArea dataOnly="0" labelOnly="1" outline="0" offset="A256" fieldPosition="0">
        <references count="1">
          <reference field="4" count="1" defaultSubtotal="1">
            <x v="0"/>
          </reference>
        </references>
      </pivotArea>
    </format>
    <format dxfId="189">
      <pivotArea dataOnly="0" labelOnly="1" outline="0" offset="A256" fieldPosition="0">
        <references count="1">
          <reference field="4" count="1" defaultSubtotal="1">
            <x v="1"/>
          </reference>
        </references>
      </pivotArea>
    </format>
    <format dxfId="188">
      <pivotArea dataOnly="0" labelOnly="1" outline="0" offset="A256" fieldPosition="0">
        <references count="1">
          <reference field="4" count="1" defaultSubtotal="1">
            <x v="2"/>
          </reference>
        </references>
      </pivotArea>
    </format>
    <format dxfId="187">
      <pivotArea dataOnly="0" labelOnly="1" outline="0" offset="A256" fieldPosition="0">
        <references count="1">
          <reference field="4" count="1" defaultSubtotal="1">
            <x v="3"/>
          </reference>
        </references>
      </pivotArea>
    </format>
    <format dxfId="186">
      <pivotArea field="4" type="button" dataOnly="0" labelOnly="1" outline="0" axis="axisRow" fieldPosition="0"/>
    </format>
    <format dxfId="185">
      <pivotArea field="6" type="button" dataOnly="0" labelOnly="1" outline="0" axis="axisRow" fieldPosition="1"/>
    </format>
    <format dxfId="18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3">
      <pivotArea dataOnly="0" labelOnly="1" outline="0" offset="A256" fieldPosition="0">
        <references count="1">
          <reference field="4" count="1" defaultSubtotal="1">
            <x v="0"/>
          </reference>
        </references>
      </pivotArea>
    </format>
    <format dxfId="182">
      <pivotArea dataOnly="0" labelOnly="1" outline="0" offset="A256" fieldPosition="0">
        <references count="1">
          <reference field="4" count="1" defaultSubtotal="1">
            <x v="1"/>
          </reference>
        </references>
      </pivotArea>
    </format>
    <format dxfId="181">
      <pivotArea dataOnly="0" labelOnly="1" outline="0" offset="A256" fieldPosition="0">
        <references count="1">
          <reference field="4" count="1" defaultSubtotal="1">
            <x v="2"/>
          </reference>
        </references>
      </pivotArea>
    </format>
    <format dxfId="180">
      <pivotArea dataOnly="0" labelOnly="1" outline="0" offset="A256" fieldPosition="0">
        <references count="1">
          <reference field="4" count="1" defaultSubtotal="1">
            <x v="3"/>
          </reference>
        </references>
      </pivotArea>
    </format>
    <format dxfId="179">
      <pivotArea dataOnly="0" labelOnly="1" grandRow="1" outline="0" offset="A256" fieldPosition="0"/>
    </format>
    <format dxfId="178">
      <pivotArea grandRow="1" outline="0" collapsedLevelsAreSubtotals="1" fieldPosition="0"/>
    </format>
    <format dxfId="177">
      <pivotArea dataOnly="0" labelOnly="1" grandRow="1" outline="0" offset="IV256" fieldPosition="0"/>
    </format>
    <format dxfId="17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DCE9421-1A77-4E21-83B8-B68A78B7462E}" name="PivotTable2" cacheId="32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6" indent="0" compact="0" compactData="0" multipleFieldFilters="0">
  <location ref="B9:E26" firstHeaderRow="0" firstDataRow="1" firstDataCol="2"/>
  <pivotFields count="16"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>
      <items count="6">
        <item x="1"/>
        <item x="0"/>
        <item x="3"/>
        <item x="2"/>
        <item m="1" x="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sertBlankRow="1">
      <items count="15">
        <item x="5"/>
        <item x="10"/>
        <item x="0"/>
        <item x="9"/>
        <item x="1"/>
        <item x="3"/>
        <item x="6"/>
        <item x="11"/>
        <item x="8"/>
        <item x="2"/>
        <item x="7"/>
        <item x="4"/>
        <item m="1" x="13"/>
        <item m="1" x="1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5"/>
    <field x="7"/>
  </rowFields>
  <rowItems count="17">
    <i>
      <x/>
      <x v="5"/>
    </i>
    <i r="1">
      <x v="11"/>
    </i>
    <i t="default">
      <x/>
    </i>
    <i>
      <x v="1"/>
      <x/>
    </i>
    <i r="1">
      <x v="1"/>
    </i>
    <i r="1">
      <x v="2"/>
    </i>
    <i r="1">
      <x v="4"/>
    </i>
    <i r="1">
      <x v="7"/>
    </i>
    <i r="1">
      <x v="9"/>
    </i>
    <i t="default">
      <x v="1"/>
    </i>
    <i>
      <x v="2"/>
      <x v="3"/>
    </i>
    <i r="1">
      <x v="8"/>
    </i>
    <i t="default">
      <x v="2"/>
    </i>
    <i>
      <x v="3"/>
      <x v="6"/>
    </i>
    <i r="1">
      <x v="10"/>
    </i>
    <i t="default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Total Households" fld="11" baseField="0" baseItem="0"/>
    <dataField name="Total Individuals" fld="12" baseField="0" baseItem="0"/>
  </dataFields>
  <formats count="26">
    <format dxfId="228">
      <pivotArea grandRow="1" outline="0" collapsedLevelsAreSubtotals="1" fieldPosition="0"/>
    </format>
    <format dxfId="227">
      <pivotArea outline="0" fieldPosition="0">
        <references count="1">
          <reference field="5" count="1" selected="0" defaultSubtotal="1">
            <x v="0"/>
          </reference>
        </references>
      </pivotArea>
    </format>
    <format dxfId="226">
      <pivotArea outline="0" fieldPosition="0">
        <references count="1">
          <reference field="5" count="1" selected="0" defaultSubtotal="1">
            <x v="1"/>
          </reference>
        </references>
      </pivotArea>
    </format>
    <format dxfId="225">
      <pivotArea outline="0" fieldPosition="0">
        <references count="2">
          <reference field="4294967294" count="1" selected="0">
            <x v="1"/>
          </reference>
          <reference field="5" count="1" selected="0" defaultSubtotal="1">
            <x v="2"/>
          </reference>
        </references>
      </pivotArea>
    </format>
    <format dxfId="224">
      <pivotArea outline="0" fieldPosition="0">
        <references count="1">
          <reference field="5" count="1" selected="0" defaultSubtotal="1">
            <x v="3"/>
          </reference>
        </references>
      </pivotArea>
    </format>
    <format dxfId="223">
      <pivotArea outline="0" fieldPosition="0">
        <references count="1">
          <reference field="5" count="1" selected="0" defaultSubtotal="1">
            <x v="3"/>
          </reference>
        </references>
      </pivotArea>
    </format>
    <format dxfId="222">
      <pivotArea type="all" dataOnly="0" outline="0" fieldPosition="0"/>
    </format>
    <format dxfId="221">
      <pivotArea outline="0" collapsedLevelsAreSubtotals="1" fieldPosition="0"/>
    </format>
    <format dxfId="220">
      <pivotArea field="5" type="button" dataOnly="0" labelOnly="1" outline="0" axis="axisRow" fieldPosition="0"/>
    </format>
    <format dxfId="219">
      <pivotArea field="7" type="button" dataOnly="0" labelOnly="1" outline="0" axis="axisRow" fieldPosition="1"/>
    </format>
    <format dxfId="218">
      <pivotArea dataOnly="0" labelOnly="1" outline="0" fieldPosition="0">
        <references count="1">
          <reference field="5" count="0"/>
        </references>
      </pivotArea>
    </format>
    <format dxfId="217">
      <pivotArea dataOnly="0" labelOnly="1" outline="0" fieldPosition="0">
        <references count="1">
          <reference field="5" count="0" defaultSubtotal="1"/>
        </references>
      </pivotArea>
    </format>
    <format dxfId="216">
      <pivotArea dataOnly="0" labelOnly="1" grandRow="1" outline="0" fieldPosition="0"/>
    </format>
    <format dxfId="21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14">
      <pivotArea outline="0" fieldPosition="0">
        <references count="1">
          <reference field="5" count="1" selected="0" defaultSubtotal="1">
            <x v="0"/>
          </reference>
        </references>
      </pivotArea>
    </format>
    <format dxfId="213">
      <pivotArea outline="0" fieldPosition="0">
        <references count="1">
          <reference field="5" count="1" selected="0" defaultSubtotal="1">
            <x v="1"/>
          </reference>
        </references>
      </pivotArea>
    </format>
    <format dxfId="212">
      <pivotArea outline="0" fieldPosition="0">
        <references count="1">
          <reference field="5" count="1" selected="0" defaultSubtotal="1">
            <x v="3"/>
          </reference>
        </references>
      </pivotArea>
    </format>
    <format dxfId="211">
      <pivotArea outline="0" fieldPosition="0">
        <references count="1">
          <reference field="5" count="1" selected="0" defaultSubtotal="1">
            <x v="2"/>
          </reference>
        </references>
      </pivotArea>
    </format>
    <format dxfId="210">
      <pivotArea dataOnly="0" labelOnly="1" outline="0" fieldPosition="0">
        <references count="1">
          <reference field="5" count="1" defaultSubtotal="1">
            <x v="2"/>
          </reference>
        </references>
      </pivotArea>
    </format>
    <format dxfId="209">
      <pivotArea fieldPosition="0">
        <references count="2">
          <reference field="5" count="1" selected="0">
            <x v="2"/>
          </reference>
          <reference field="7" count="2">
            <x v="3"/>
            <x v="8"/>
          </reference>
        </references>
      </pivotArea>
    </format>
    <format dxfId="208">
      <pivotArea fieldPosition="0">
        <references count="2">
          <reference field="5" count="1" selected="0">
            <x v="0"/>
          </reference>
          <reference field="7" count="2">
            <x v="5"/>
            <x v="11"/>
          </reference>
        </references>
      </pivotArea>
    </format>
    <format dxfId="207">
      <pivotArea fieldPosition="0">
        <references count="2">
          <reference field="5" count="1" selected="0">
            <x v="1"/>
          </reference>
          <reference field="7" count="1">
            <x v="1"/>
          </reference>
        </references>
      </pivotArea>
    </format>
    <format dxfId="206">
      <pivotArea fieldPosition="0">
        <references count="2">
          <reference field="5" count="1" selected="0">
            <x v="3"/>
          </reference>
          <reference field="7" count="2">
            <x v="6"/>
            <x v="10"/>
          </reference>
        </references>
      </pivotArea>
    </format>
    <format dxfId="205">
      <pivotArea fieldPosition="0">
        <references count="2">
          <reference field="4294967294" count="1" selected="0">
            <x v="0"/>
          </reference>
          <reference field="5" count="1" defaultSubtotal="1">
            <x v="2"/>
          </reference>
        </references>
      </pivotArea>
    </format>
    <format dxfId="22">
      <pivotArea outline="0" fieldPosition="0">
        <references count="2">
          <reference field="5" count="1" selected="0">
            <x v="1"/>
          </reference>
          <reference field="7" count="1" selected="0">
            <x v="4"/>
          </reference>
        </references>
      </pivotArea>
    </format>
    <format dxfId="21">
      <pivotArea outline="0" fieldPosition="0">
        <references count="2">
          <reference field="5" count="1" selected="0">
            <x v="1"/>
          </reference>
          <reference field="7" count="1" selected="0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SubtotalsOnTopDefault="0" InsertBlankRowDefault="1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E1FD6E8-11DD-4014-9390-2BEB6C8592F9}" name="_AC" displayName="_AC" ref="A1:O116" totalsRowShown="0" headerRowDxfId="175" dataDxfId="174">
  <autoFilter ref="A1:O116" xr:uid="{BC269821-D891-404A-AF8A-962D8C2E2B36}"/>
  <tableColumns count="15">
    <tableColumn id="13" xr3:uid="{2CFFBC66-A58A-49D6-8771-2D575A5B76A3}" name="SSID" dataDxfId="173"/>
    <tableColumn id="2" xr3:uid="{EF1DC8CB-E88D-4CAB-9802-C84F04A79309}" name="Site Name" dataDxfId="172"/>
    <tableColumn id="3" xr3:uid="{12183284-2B78-4667-B810-359FAD4D9DF0}" name="Status" dataDxfId="171"/>
    <tableColumn id="4" xr3:uid="{87D119EA-7B02-426F-A150-6472A1714766}" name="Site Type" dataDxfId="170"/>
    <tableColumn id="10" xr3:uid="{FAFE6757-107F-4B7E-9614-06B03583B93E}" name="Classification" dataDxfId="169"/>
    <tableColumn id="5" xr3:uid="{1C63BD31-5F4A-46F4-A4D7-F1483E80B96D}" name="Province" dataDxfId="168"/>
    <tableColumn id="12" xr3:uid="{90DA4D01-D7B3-4AAE-A02F-EFA25C1153A2}" name="Province P_Code" dataDxfId="167"/>
    <tableColumn id="6" xr3:uid="{2DB8A189-EEE9-427E-BDFE-BBA8512CAD46}" name="District" dataDxfId="166"/>
    <tableColumn id="14" xr3:uid="{8C5C0EF2-23D5-4C03-916B-EE218A5BF1FA}" name="District P_Code" dataDxfId="165"/>
    <tableColumn id="7" xr3:uid="{54DEE925-98A8-4790-B33A-A68BAAFED821}" name="Post" dataDxfId="164"/>
    <tableColumn id="15" xr3:uid="{9972ABB2-942C-4380-A6B8-B808EBAAC379}" name="Post P_Code" dataDxfId="163"/>
    <tableColumn id="8" xr3:uid="{B8B783CA-17AD-4470-BA92-5E4AF5A4A02B}" name="Households" dataDxfId="162"/>
    <tableColumn id="9" xr3:uid="{B4194DC3-F77A-4FC6-AB64-051B873C8A90}" name="Individuals" dataDxfId="161"/>
    <tableColumn id="18" xr3:uid="{F91F4818-4DD3-4618-9700-B8E6236C3026}" name="Lat" dataDxfId="160"/>
    <tableColumn id="19" xr3:uid="{A1149062-C15C-4A73-9F16-A0DFB11F0C43}" name="long" dataDxfId="15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8B2E8FE-7FF4-4783-9E1C-243AF65A4425}" name="_Rc" displayName="_Rc" ref="A1:N67" totalsRowShown="0" headerRowDxfId="158" dataDxfId="0">
  <autoFilter ref="A1:N67" xr:uid="{9A0A7899-CDEF-4B91-B355-2B281A96B8D6}"/>
  <tableColumns count="14">
    <tableColumn id="10" xr3:uid="{42F87E2A-6DA8-4DFE-BB85-D249BCEEA203}" name="SSID" dataDxfId="14"/>
    <tableColumn id="2" xr3:uid="{9E701937-020A-4CD1-8813-C8337A750719}" name="Site Name" dataDxfId="13"/>
    <tableColumn id="3" xr3:uid="{05DF50D5-C67E-4EEA-83E8-2DF98D5E5C8E}" name="Status" dataDxfId="12"/>
    <tableColumn id="4" xr3:uid="{5CE9807B-8501-4423-B6A9-8D34C5611447}" name="Site Type" dataDxfId="11"/>
    <tableColumn id="5" xr3:uid="{7E30E296-B1BA-48F1-8D90-A572639CC767}" name="Province" dataDxfId="10"/>
    <tableColumn id="1" xr3:uid="{77A425CE-F214-4150-A0E0-BC28789F6F53}" name="Province P_Code" dataDxfId="9"/>
    <tableColumn id="6" xr3:uid="{E4706C67-1EAA-4C46-8776-B33ABB81CFED}" name="District" dataDxfId="8"/>
    <tableColumn id="11" xr3:uid="{D30D8B8E-5D8F-46C5-96AC-AB4BA670FA49}" name="District P_Code" dataDxfId="7"/>
    <tableColumn id="7" xr3:uid="{7C676001-0ADF-4177-B2F6-A29BE99216DF}" name="Post" dataDxfId="6"/>
    <tableColumn id="12" xr3:uid="{F5464D1E-9C1B-4B9F-A779-74C8DDC59F32}" name="Post P_Code" dataDxfId="5"/>
    <tableColumn id="8" xr3:uid="{F6AFE93F-05DA-485C-9FA3-BEDDF2B7BC7A}" name="Households" dataDxfId="4"/>
    <tableColumn id="9" xr3:uid="{9410E45F-28DF-419E-B2A8-205435F5648D}" name="Individuals" dataDxfId="3"/>
    <tableColumn id="15" xr3:uid="{72579206-976B-448A-998B-D9C5CE4B4532}" name="Lat" dataDxfId="2"/>
    <tableColumn id="16" xr3:uid="{734556B2-68B0-4C88-B7AD-DAEA2E025E44}" name="Long" dataDxfId="1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20B60-670F-4A5F-B540-14BC333BDD5B}">
  <dimension ref="B3:L26"/>
  <sheetViews>
    <sheetView zoomScaleNormal="100" workbookViewId="0">
      <selection activeCell="I14" sqref="I14"/>
    </sheetView>
  </sheetViews>
  <sheetFormatPr defaultRowHeight="15" x14ac:dyDescent="0.25"/>
  <cols>
    <col min="2" max="2" width="19.42578125" customWidth="1"/>
    <col min="3" max="3" width="16.5703125" bestFit="1" customWidth="1"/>
    <col min="4" max="4" width="16.42578125" bestFit="1" customWidth="1"/>
    <col min="5" max="5" width="15.7109375" bestFit="1" customWidth="1"/>
    <col min="6" max="6" width="14.5703125" customWidth="1"/>
    <col min="7" max="7" width="14.28515625" bestFit="1" customWidth="1"/>
    <col min="8" max="8" width="16.5703125" bestFit="1" customWidth="1"/>
    <col min="9" max="9" width="16.42578125" bestFit="1" customWidth="1"/>
    <col min="10" max="10" width="15.7109375" bestFit="1" customWidth="1"/>
    <col min="11" max="11" width="15.5703125" bestFit="1" customWidth="1"/>
    <col min="12" max="12" width="10.5703125" bestFit="1" customWidth="1"/>
  </cols>
  <sheetData>
    <row r="3" spans="2:12" x14ac:dyDescent="0.25">
      <c r="B3" s="32" t="s">
        <v>185</v>
      </c>
      <c r="C3" s="32"/>
      <c r="D3" s="32"/>
      <c r="E3" s="32"/>
      <c r="G3" s="33" t="s">
        <v>186</v>
      </c>
      <c r="H3" s="33"/>
      <c r="I3" s="33"/>
      <c r="J3" s="33"/>
    </row>
    <row r="5" spans="2:12" x14ac:dyDescent="0.25">
      <c r="B5" s="2" t="s">
        <v>147</v>
      </c>
      <c r="C5" s="1">
        <f>COUNTIFS(Accommodation_centers!C:C,"Open")</f>
        <v>9</v>
      </c>
      <c r="G5" s="16" t="s">
        <v>218</v>
      </c>
      <c r="H5" s="1">
        <f>COUNTIFS(_Rc[Status],"Open")</f>
        <v>41</v>
      </c>
      <c r="K5" s="13"/>
      <c r="L5" s="31"/>
    </row>
    <row r="6" spans="2:12" x14ac:dyDescent="0.25">
      <c r="B6" s="2" t="s">
        <v>154</v>
      </c>
      <c r="C6" s="3">
        <f>GETPIVOTDATA("Total Households",$B$9)</f>
        <v>1965</v>
      </c>
      <c r="G6" s="10" t="s">
        <v>154</v>
      </c>
      <c r="H6" s="3">
        <f>GETPIVOTDATA("Total Households",$G$9)</f>
        <v>9410</v>
      </c>
      <c r="L6" s="31"/>
    </row>
    <row r="7" spans="2:12" x14ac:dyDescent="0.25">
      <c r="B7" s="2" t="s">
        <v>155</v>
      </c>
      <c r="C7" s="3">
        <f>GETPIVOTDATA("Total Individuals",$B$9)</f>
        <v>8169</v>
      </c>
      <c r="G7" s="10" t="s">
        <v>155</v>
      </c>
      <c r="H7" s="3">
        <f>GETPIVOTDATA("Total Individuals",$G$9)</f>
        <v>44823</v>
      </c>
      <c r="L7" s="31"/>
    </row>
    <row r="9" spans="2:12" x14ac:dyDescent="0.25">
      <c r="B9" s="4" t="s">
        <v>137</v>
      </c>
      <c r="C9" s="4" t="s">
        <v>138</v>
      </c>
      <c r="D9" s="5" t="s">
        <v>148</v>
      </c>
      <c r="E9" s="5" t="s">
        <v>149</v>
      </c>
      <c r="G9" s="11" t="s">
        <v>137</v>
      </c>
      <c r="H9" s="11" t="s">
        <v>138</v>
      </c>
      <c r="I9" s="11" t="s">
        <v>148</v>
      </c>
      <c r="J9" s="11" t="s">
        <v>149</v>
      </c>
    </row>
    <row r="10" spans="2:12" x14ac:dyDescent="0.25">
      <c r="B10" s="5" t="s">
        <v>76</v>
      </c>
      <c r="C10" s="5" t="s">
        <v>77</v>
      </c>
      <c r="D10" s="30">
        <v>0</v>
      </c>
      <c r="E10" s="30">
        <v>0</v>
      </c>
      <c r="G10" s="5" t="s">
        <v>76</v>
      </c>
      <c r="H10" s="5" t="s">
        <v>81</v>
      </c>
      <c r="I10" s="7">
        <v>1883</v>
      </c>
      <c r="J10" s="7">
        <v>9229</v>
      </c>
    </row>
    <row r="11" spans="2:12" x14ac:dyDescent="0.25">
      <c r="B11" s="5" t="s">
        <v>76</v>
      </c>
      <c r="C11" s="5" t="s">
        <v>81</v>
      </c>
      <c r="D11" s="30">
        <v>0</v>
      </c>
      <c r="E11" s="30">
        <v>0</v>
      </c>
      <c r="G11" s="11" t="s">
        <v>143</v>
      </c>
      <c r="H11" s="5"/>
      <c r="I11" s="7">
        <v>1883</v>
      </c>
      <c r="J11" s="7">
        <v>9229</v>
      </c>
    </row>
    <row r="12" spans="2:12" x14ac:dyDescent="0.25">
      <c r="B12" s="5" t="s">
        <v>143</v>
      </c>
      <c r="C12" s="5"/>
      <c r="D12" s="8">
        <v>0</v>
      </c>
      <c r="E12" s="8">
        <v>0</v>
      </c>
      <c r="G12" s="5" t="s">
        <v>2</v>
      </c>
      <c r="H12" s="5" t="s">
        <v>45</v>
      </c>
      <c r="I12" s="7">
        <v>2222</v>
      </c>
      <c r="J12" s="7">
        <v>9980</v>
      </c>
    </row>
    <row r="13" spans="2:12" x14ac:dyDescent="0.25">
      <c r="B13" s="5" t="s">
        <v>2</v>
      </c>
      <c r="C13" s="5" t="s">
        <v>45</v>
      </c>
      <c r="D13" s="6">
        <v>389</v>
      </c>
      <c r="E13" s="6">
        <v>1652</v>
      </c>
      <c r="G13" s="5" t="s">
        <v>2</v>
      </c>
      <c r="H13" s="5" t="s">
        <v>181</v>
      </c>
      <c r="I13" s="7"/>
      <c r="J13" s="7"/>
    </row>
    <row r="14" spans="2:12" x14ac:dyDescent="0.25">
      <c r="B14" s="5" t="s">
        <v>2</v>
      </c>
      <c r="C14" s="5" t="s">
        <v>59</v>
      </c>
      <c r="D14" s="30">
        <v>0</v>
      </c>
      <c r="E14" s="30">
        <v>0</v>
      </c>
      <c r="G14" s="5" t="s">
        <v>2</v>
      </c>
      <c r="H14" s="5" t="s">
        <v>59</v>
      </c>
      <c r="I14" s="7"/>
      <c r="J14" s="7"/>
    </row>
    <row r="15" spans="2:12" x14ac:dyDescent="0.25">
      <c r="B15" s="5" t="s">
        <v>2</v>
      </c>
      <c r="C15" s="5" t="s">
        <v>3</v>
      </c>
      <c r="D15" s="6">
        <v>761</v>
      </c>
      <c r="E15" s="6">
        <v>2440</v>
      </c>
      <c r="G15" s="5" t="s">
        <v>2</v>
      </c>
      <c r="H15" s="5" t="s">
        <v>68</v>
      </c>
      <c r="I15" s="7">
        <v>785</v>
      </c>
      <c r="J15" s="7">
        <v>3607</v>
      </c>
    </row>
    <row r="16" spans="2:12" x14ac:dyDescent="0.25">
      <c r="B16" s="5" t="s">
        <v>2</v>
      </c>
      <c r="C16" s="5" t="s">
        <v>68</v>
      </c>
      <c r="D16" s="34">
        <v>0</v>
      </c>
      <c r="E16" s="34">
        <v>0</v>
      </c>
      <c r="G16" s="5" t="s">
        <v>2</v>
      </c>
      <c r="H16" s="5" t="s">
        <v>108</v>
      </c>
      <c r="I16" s="7">
        <v>644</v>
      </c>
      <c r="J16" s="7">
        <v>4098</v>
      </c>
    </row>
    <row r="17" spans="2:10" x14ac:dyDescent="0.25">
      <c r="B17" s="5" t="s">
        <v>2</v>
      </c>
      <c r="C17" s="5" t="s">
        <v>66</v>
      </c>
      <c r="D17" s="6">
        <v>815</v>
      </c>
      <c r="E17" s="6">
        <v>4077</v>
      </c>
      <c r="G17" s="11" t="s">
        <v>144</v>
      </c>
      <c r="H17" s="5"/>
      <c r="I17" s="7">
        <v>3651</v>
      </c>
      <c r="J17" s="7">
        <v>17685</v>
      </c>
    </row>
    <row r="18" spans="2:10" x14ac:dyDescent="0.25">
      <c r="B18" s="5" t="s">
        <v>2</v>
      </c>
      <c r="C18" s="5" t="s">
        <v>108</v>
      </c>
      <c r="D18" s="34">
        <v>0</v>
      </c>
      <c r="E18" s="34">
        <v>0</v>
      </c>
      <c r="G18" s="5" t="s">
        <v>118</v>
      </c>
      <c r="H18" s="5" t="s">
        <v>122</v>
      </c>
      <c r="I18" s="7">
        <v>502</v>
      </c>
      <c r="J18" s="7">
        <v>2591</v>
      </c>
    </row>
    <row r="19" spans="2:10" x14ac:dyDescent="0.25">
      <c r="B19" s="5" t="s">
        <v>144</v>
      </c>
      <c r="C19" s="5"/>
      <c r="D19" s="8">
        <v>1965</v>
      </c>
      <c r="E19" s="8">
        <v>8169</v>
      </c>
      <c r="G19" s="5" t="s">
        <v>118</v>
      </c>
      <c r="H19" s="5" t="s">
        <v>119</v>
      </c>
      <c r="I19" s="7">
        <v>245</v>
      </c>
      <c r="J19" s="7">
        <v>1220</v>
      </c>
    </row>
    <row r="20" spans="2:10" x14ac:dyDescent="0.25">
      <c r="B20" s="5" t="s">
        <v>118</v>
      </c>
      <c r="C20" s="5" t="s">
        <v>122</v>
      </c>
      <c r="D20" s="30">
        <v>0</v>
      </c>
      <c r="E20" s="30">
        <v>0</v>
      </c>
      <c r="G20" s="11" t="s">
        <v>145</v>
      </c>
      <c r="H20" s="5"/>
      <c r="I20" s="7">
        <v>747</v>
      </c>
      <c r="J20" s="7">
        <v>3811</v>
      </c>
    </row>
    <row r="21" spans="2:10" x14ac:dyDescent="0.25">
      <c r="B21" s="5" t="s">
        <v>118</v>
      </c>
      <c r="C21" s="5" t="s">
        <v>119</v>
      </c>
      <c r="D21" s="30">
        <v>0</v>
      </c>
      <c r="E21" s="30">
        <v>0</v>
      </c>
      <c r="G21" s="5" t="s">
        <v>126</v>
      </c>
      <c r="H21" s="5" t="s">
        <v>127</v>
      </c>
      <c r="I21" s="7">
        <v>1692</v>
      </c>
      <c r="J21" s="7">
        <v>8502</v>
      </c>
    </row>
    <row r="22" spans="2:10" x14ac:dyDescent="0.25">
      <c r="B22" s="9" t="s">
        <v>145</v>
      </c>
      <c r="C22" s="9"/>
      <c r="D22" s="8">
        <v>0</v>
      </c>
      <c r="E22" s="8">
        <v>0</v>
      </c>
      <c r="G22" s="5" t="s">
        <v>126</v>
      </c>
      <c r="H22" s="5" t="s">
        <v>130</v>
      </c>
      <c r="I22" s="7">
        <v>673</v>
      </c>
      <c r="J22" s="7">
        <v>3190</v>
      </c>
    </row>
    <row r="23" spans="2:10" x14ac:dyDescent="0.25">
      <c r="B23" s="5" t="s">
        <v>126</v>
      </c>
      <c r="C23" s="5" t="s">
        <v>127</v>
      </c>
      <c r="D23" s="30">
        <v>0</v>
      </c>
      <c r="E23" s="30">
        <v>0</v>
      </c>
      <c r="G23" s="5" t="s">
        <v>126</v>
      </c>
      <c r="H23" s="5" t="s">
        <v>217</v>
      </c>
      <c r="I23" s="7">
        <v>764</v>
      </c>
      <c r="J23" s="7">
        <v>2406</v>
      </c>
    </row>
    <row r="24" spans="2:10" x14ac:dyDescent="0.25">
      <c r="B24" s="5" t="s">
        <v>126</v>
      </c>
      <c r="C24" s="5" t="s">
        <v>130</v>
      </c>
      <c r="D24" s="30">
        <v>0</v>
      </c>
      <c r="E24" s="30">
        <v>0</v>
      </c>
      <c r="G24" s="11" t="s">
        <v>146</v>
      </c>
      <c r="H24" s="5"/>
      <c r="I24" s="7">
        <v>3129</v>
      </c>
      <c r="J24" s="7">
        <v>14098</v>
      </c>
    </row>
    <row r="25" spans="2:10" x14ac:dyDescent="0.25">
      <c r="B25" s="5" t="s">
        <v>146</v>
      </c>
      <c r="C25" s="5"/>
      <c r="D25" s="8">
        <v>0</v>
      </c>
      <c r="E25" s="8">
        <v>0</v>
      </c>
      <c r="G25" s="11" t="s">
        <v>142</v>
      </c>
      <c r="H25" s="11"/>
      <c r="I25" s="12">
        <v>9410</v>
      </c>
      <c r="J25" s="12">
        <v>44823</v>
      </c>
    </row>
    <row r="26" spans="2:10" x14ac:dyDescent="0.25">
      <c r="B26" s="5" t="s">
        <v>142</v>
      </c>
      <c r="C26" s="5"/>
      <c r="D26" s="7">
        <v>1965</v>
      </c>
      <c r="E26" s="7">
        <v>8169</v>
      </c>
    </row>
  </sheetData>
  <mergeCells count="2">
    <mergeCell ref="B3:E3"/>
    <mergeCell ref="G3:J3"/>
  </mergeCell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9ED80-B4F6-4308-98CA-8A2D438B4FB6}">
  <sheetPr>
    <tabColor theme="4"/>
  </sheetPr>
  <dimension ref="A1:O116"/>
  <sheetViews>
    <sheetView zoomScale="130" zoomScaleNormal="130" workbookViewId="0">
      <selection activeCell="B5" sqref="B5"/>
    </sheetView>
  </sheetViews>
  <sheetFormatPr defaultColWidth="8.7109375" defaultRowHeight="11.25" x14ac:dyDescent="0.2"/>
  <cols>
    <col min="1" max="1" width="9.42578125" style="14" customWidth="1"/>
    <col min="2" max="2" width="27.7109375" style="14" customWidth="1"/>
    <col min="3" max="3" width="7.28515625" style="14" bestFit="1" customWidth="1"/>
    <col min="4" max="4" width="21.85546875" style="14" bestFit="1" customWidth="1"/>
    <col min="5" max="5" width="19" style="14" bestFit="1" customWidth="1"/>
    <col min="6" max="6" width="9.140625" style="14" bestFit="1" customWidth="1"/>
    <col min="7" max="7" width="12.140625" style="14" bestFit="1" customWidth="1"/>
    <col min="8" max="8" width="13.28515625" style="14" bestFit="1" customWidth="1"/>
    <col min="9" max="9" width="13.28515625" style="14" customWidth="1"/>
    <col min="10" max="10" width="18.85546875" style="14" bestFit="1" customWidth="1"/>
    <col min="11" max="11" width="11.42578125" style="14" bestFit="1" customWidth="1"/>
    <col min="12" max="12" width="12.7109375" style="15" customWidth="1"/>
    <col min="13" max="13" width="11.85546875" style="15" customWidth="1"/>
    <col min="14" max="16384" width="8.7109375" style="14"/>
  </cols>
  <sheetData>
    <row r="1" spans="1:15" x14ac:dyDescent="0.2">
      <c r="A1" s="19" t="s">
        <v>219</v>
      </c>
      <c r="B1" s="19" t="s">
        <v>135</v>
      </c>
      <c r="C1" s="19" t="s">
        <v>136</v>
      </c>
      <c r="D1" s="19" t="s">
        <v>394</v>
      </c>
      <c r="E1" s="19" t="s">
        <v>205</v>
      </c>
      <c r="F1" s="19" t="s">
        <v>137</v>
      </c>
      <c r="G1" s="19" t="s">
        <v>395</v>
      </c>
      <c r="H1" s="19" t="s">
        <v>138</v>
      </c>
      <c r="I1" s="19" t="s">
        <v>396</v>
      </c>
      <c r="J1" s="19" t="s">
        <v>139</v>
      </c>
      <c r="K1" s="19" t="s">
        <v>397</v>
      </c>
      <c r="L1" s="20" t="s">
        <v>140</v>
      </c>
      <c r="M1" s="20" t="s">
        <v>141</v>
      </c>
      <c r="N1" s="25" t="s">
        <v>444</v>
      </c>
      <c r="O1" s="25" t="s">
        <v>445</v>
      </c>
    </row>
    <row r="2" spans="1:15" s="18" customFormat="1" x14ac:dyDescent="0.2">
      <c r="A2" s="21" t="s">
        <v>252</v>
      </c>
      <c r="B2" s="22" t="s">
        <v>13</v>
      </c>
      <c r="C2" s="22" t="s">
        <v>1</v>
      </c>
      <c r="D2" s="22" t="s">
        <v>193</v>
      </c>
      <c r="E2" s="22" t="s">
        <v>200</v>
      </c>
      <c r="F2" s="22" t="s">
        <v>2</v>
      </c>
      <c r="G2" s="22" t="s">
        <v>399</v>
      </c>
      <c r="H2" s="22" t="s">
        <v>3</v>
      </c>
      <c r="I2" s="22" t="s">
        <v>407</v>
      </c>
      <c r="J2" s="22" t="str">
        <f>_AC[[#This Row],[District]]</f>
        <v>Cidade Da Beira</v>
      </c>
      <c r="K2" s="22" t="s">
        <v>422</v>
      </c>
      <c r="L2" s="23">
        <v>0</v>
      </c>
      <c r="M2" s="23">
        <v>0</v>
      </c>
      <c r="N2" s="18">
        <v>-19.834093800000002</v>
      </c>
      <c r="O2" s="18">
        <v>34.851125400000001</v>
      </c>
    </row>
    <row r="3" spans="1:15" s="18" customFormat="1" x14ac:dyDescent="0.2">
      <c r="A3" s="21" t="s">
        <v>253</v>
      </c>
      <c r="B3" s="22" t="s">
        <v>0</v>
      </c>
      <c r="C3" s="22" t="s">
        <v>1</v>
      </c>
      <c r="D3" s="22" t="s">
        <v>193</v>
      </c>
      <c r="E3" s="22" t="s">
        <v>200</v>
      </c>
      <c r="F3" s="22" t="s">
        <v>2</v>
      </c>
      <c r="G3" s="22" t="s">
        <v>399</v>
      </c>
      <c r="H3" s="22" t="s">
        <v>3</v>
      </c>
      <c r="I3" s="22" t="s">
        <v>407</v>
      </c>
      <c r="J3" s="22" t="str">
        <f>_AC[[#This Row],[District]]</f>
        <v>Cidade Da Beira</v>
      </c>
      <c r="K3" s="22" t="s">
        <v>422</v>
      </c>
      <c r="L3" s="23">
        <v>0</v>
      </c>
      <c r="M3" s="23">
        <v>0</v>
      </c>
      <c r="N3" s="18">
        <v>-19.744444439999999</v>
      </c>
      <c r="O3" s="18">
        <v>34.856944439999999</v>
      </c>
    </row>
    <row r="4" spans="1:15" s="18" customFormat="1" x14ac:dyDescent="0.2">
      <c r="A4" s="21" t="s">
        <v>251</v>
      </c>
      <c r="B4" s="22" t="s">
        <v>35</v>
      </c>
      <c r="C4" s="22" t="s">
        <v>1</v>
      </c>
      <c r="D4" s="22" t="s">
        <v>194</v>
      </c>
      <c r="E4" s="22" t="s">
        <v>200</v>
      </c>
      <c r="F4" s="22" t="s">
        <v>2</v>
      </c>
      <c r="G4" s="22" t="s">
        <v>399</v>
      </c>
      <c r="H4" s="22" t="s">
        <v>3</v>
      </c>
      <c r="I4" s="22" t="s">
        <v>407</v>
      </c>
      <c r="J4" s="22" t="str">
        <f>_AC[[#This Row],[District]]</f>
        <v>Cidade Da Beira</v>
      </c>
      <c r="K4" s="22" t="s">
        <v>422</v>
      </c>
      <c r="L4" s="23">
        <v>0</v>
      </c>
      <c r="M4" s="23">
        <v>0</v>
      </c>
      <c r="N4" s="18">
        <v>-19.758888890000001</v>
      </c>
      <c r="O4" s="18">
        <v>34.863055559999999</v>
      </c>
    </row>
    <row r="5" spans="1:15" s="18" customFormat="1" x14ac:dyDescent="0.2">
      <c r="A5" s="21" t="s">
        <v>254</v>
      </c>
      <c r="B5" s="22" t="s">
        <v>31</v>
      </c>
      <c r="C5" s="22" t="s">
        <v>1</v>
      </c>
      <c r="D5" s="22" t="s">
        <v>194</v>
      </c>
      <c r="E5" s="22" t="s">
        <v>200</v>
      </c>
      <c r="F5" s="22" t="s">
        <v>2</v>
      </c>
      <c r="G5" s="22" t="s">
        <v>399</v>
      </c>
      <c r="H5" s="22" t="s">
        <v>3</v>
      </c>
      <c r="I5" s="22" t="s">
        <v>407</v>
      </c>
      <c r="J5" s="22" t="str">
        <f>_AC[[#This Row],[District]]</f>
        <v>Cidade Da Beira</v>
      </c>
      <c r="K5" s="22" t="s">
        <v>422</v>
      </c>
      <c r="L5" s="23">
        <v>0</v>
      </c>
      <c r="M5" s="23">
        <v>0</v>
      </c>
      <c r="N5" s="18">
        <v>-19.84</v>
      </c>
      <c r="O5" s="18">
        <v>34.895277780000001</v>
      </c>
    </row>
    <row r="6" spans="1:15" s="18" customFormat="1" x14ac:dyDescent="0.2">
      <c r="A6" s="21" t="s">
        <v>255</v>
      </c>
      <c r="B6" s="22" t="s">
        <v>26</v>
      </c>
      <c r="C6" s="22" t="s">
        <v>1</v>
      </c>
      <c r="D6" s="22" t="s">
        <v>193</v>
      </c>
      <c r="E6" s="22" t="s">
        <v>200</v>
      </c>
      <c r="F6" s="22" t="s">
        <v>2</v>
      </c>
      <c r="G6" s="22" t="s">
        <v>399</v>
      </c>
      <c r="H6" s="22" t="s">
        <v>3</v>
      </c>
      <c r="I6" s="22" t="s">
        <v>407</v>
      </c>
      <c r="J6" s="22" t="str">
        <f>_AC[[#This Row],[District]]</f>
        <v>Cidade Da Beira</v>
      </c>
      <c r="K6" s="22" t="s">
        <v>422</v>
      </c>
      <c r="L6" s="23">
        <v>0</v>
      </c>
      <c r="M6" s="23">
        <v>0</v>
      </c>
      <c r="N6" s="18">
        <v>-19.736666670000002</v>
      </c>
      <c r="O6" s="18">
        <v>34.828055560000003</v>
      </c>
    </row>
    <row r="7" spans="1:15" s="18" customFormat="1" x14ac:dyDescent="0.2">
      <c r="A7" s="21" t="s">
        <v>256</v>
      </c>
      <c r="B7" s="22" t="s">
        <v>17</v>
      </c>
      <c r="C7" s="22" t="s">
        <v>1</v>
      </c>
      <c r="D7" s="22" t="s">
        <v>193</v>
      </c>
      <c r="E7" s="22" t="s">
        <v>200</v>
      </c>
      <c r="F7" s="22" t="s">
        <v>2</v>
      </c>
      <c r="G7" s="22" t="s">
        <v>399</v>
      </c>
      <c r="H7" s="22" t="s">
        <v>3</v>
      </c>
      <c r="I7" s="22" t="s">
        <v>407</v>
      </c>
      <c r="J7" s="22" t="str">
        <f>_AC[[#This Row],[District]]</f>
        <v>Cidade Da Beira</v>
      </c>
      <c r="K7" s="22" t="s">
        <v>422</v>
      </c>
      <c r="L7" s="23">
        <v>0</v>
      </c>
      <c r="M7" s="23">
        <v>0</v>
      </c>
      <c r="N7" s="18">
        <v>-19.828888890000002</v>
      </c>
      <c r="O7" s="18">
        <v>34.857500000000002</v>
      </c>
    </row>
    <row r="8" spans="1:15" s="18" customFormat="1" x14ac:dyDescent="0.2">
      <c r="A8" s="21" t="s">
        <v>257</v>
      </c>
      <c r="B8" s="22" t="s">
        <v>24</v>
      </c>
      <c r="C8" s="22" t="s">
        <v>1</v>
      </c>
      <c r="D8" s="22" t="s">
        <v>193</v>
      </c>
      <c r="E8" s="22" t="s">
        <v>200</v>
      </c>
      <c r="F8" s="22" t="s">
        <v>2</v>
      </c>
      <c r="G8" s="22" t="s">
        <v>399</v>
      </c>
      <c r="H8" s="22" t="s">
        <v>3</v>
      </c>
      <c r="I8" s="22" t="s">
        <v>407</v>
      </c>
      <c r="J8" s="22" t="str">
        <f>_AC[[#This Row],[District]]</f>
        <v>Cidade Da Beira</v>
      </c>
      <c r="K8" s="22" t="s">
        <v>422</v>
      </c>
      <c r="L8" s="23">
        <v>0</v>
      </c>
      <c r="M8" s="23">
        <v>0</v>
      </c>
      <c r="N8" s="18">
        <v>-19.836388889999998</v>
      </c>
      <c r="O8" s="18">
        <v>34.880000000000003</v>
      </c>
    </row>
    <row r="9" spans="1:15" s="18" customFormat="1" x14ac:dyDescent="0.2">
      <c r="A9" s="21" t="s">
        <v>258</v>
      </c>
      <c r="B9" s="22" t="s">
        <v>16</v>
      </c>
      <c r="C9" s="22" t="s">
        <v>1</v>
      </c>
      <c r="D9" s="22" t="s">
        <v>193</v>
      </c>
      <c r="E9" s="22" t="s">
        <v>200</v>
      </c>
      <c r="F9" s="22" t="s">
        <v>2</v>
      </c>
      <c r="G9" s="22" t="s">
        <v>399</v>
      </c>
      <c r="H9" s="22" t="s">
        <v>3</v>
      </c>
      <c r="I9" s="22" t="s">
        <v>407</v>
      </c>
      <c r="J9" s="22" t="str">
        <f>_AC[[#This Row],[District]]</f>
        <v>Cidade Da Beira</v>
      </c>
      <c r="K9" s="22" t="s">
        <v>422</v>
      </c>
      <c r="L9" s="23">
        <v>0</v>
      </c>
      <c r="M9" s="23">
        <v>0</v>
      </c>
      <c r="N9" s="18">
        <v>-19.780519999999999</v>
      </c>
      <c r="O9" s="18">
        <v>34.882280000000002</v>
      </c>
    </row>
    <row r="10" spans="1:15" s="18" customFormat="1" x14ac:dyDescent="0.2">
      <c r="A10" s="21" t="s">
        <v>259</v>
      </c>
      <c r="B10" s="22" t="s">
        <v>34</v>
      </c>
      <c r="C10" s="22" t="s">
        <v>1</v>
      </c>
      <c r="D10" s="22" t="s">
        <v>193</v>
      </c>
      <c r="E10" s="22" t="s">
        <v>200</v>
      </c>
      <c r="F10" s="22" t="s">
        <v>2</v>
      </c>
      <c r="G10" s="22" t="s">
        <v>399</v>
      </c>
      <c r="H10" s="22" t="s">
        <v>3</v>
      </c>
      <c r="I10" s="22" t="s">
        <v>407</v>
      </c>
      <c r="J10" s="22" t="str">
        <f>_AC[[#This Row],[District]]</f>
        <v>Cidade Da Beira</v>
      </c>
      <c r="K10" s="22" t="s">
        <v>422</v>
      </c>
      <c r="L10" s="23">
        <v>0</v>
      </c>
      <c r="M10" s="23">
        <v>0</v>
      </c>
      <c r="N10" s="18">
        <v>-19.750277780000001</v>
      </c>
      <c r="O10" s="18">
        <v>34.86</v>
      </c>
    </row>
    <row r="11" spans="1:15" s="18" customFormat="1" x14ac:dyDescent="0.2">
      <c r="A11" s="21" t="s">
        <v>260</v>
      </c>
      <c r="B11" s="22" t="s">
        <v>14</v>
      </c>
      <c r="C11" s="22" t="s">
        <v>1</v>
      </c>
      <c r="D11" s="22" t="s">
        <v>193</v>
      </c>
      <c r="E11" s="22" t="s">
        <v>200</v>
      </c>
      <c r="F11" s="22" t="s">
        <v>2</v>
      </c>
      <c r="G11" s="22" t="s">
        <v>399</v>
      </c>
      <c r="H11" s="22" t="s">
        <v>3</v>
      </c>
      <c r="I11" s="22" t="s">
        <v>407</v>
      </c>
      <c r="J11" s="22" t="str">
        <f>_AC[[#This Row],[District]]</f>
        <v>Cidade Da Beira</v>
      </c>
      <c r="K11" s="22" t="s">
        <v>422</v>
      </c>
      <c r="L11" s="23">
        <v>0</v>
      </c>
      <c r="M11" s="23">
        <v>0</v>
      </c>
      <c r="N11" s="18">
        <v>-19.80611111</v>
      </c>
      <c r="O11" s="18">
        <v>34.922222220000002</v>
      </c>
    </row>
    <row r="12" spans="1:15" s="18" customFormat="1" x14ac:dyDescent="0.2">
      <c r="A12" s="21" t="s">
        <v>261</v>
      </c>
      <c r="B12" s="22" t="s">
        <v>12</v>
      </c>
      <c r="C12" s="22" t="s">
        <v>1</v>
      </c>
      <c r="D12" s="22" t="s">
        <v>193</v>
      </c>
      <c r="E12" s="22" t="s">
        <v>200</v>
      </c>
      <c r="F12" s="22" t="s">
        <v>2</v>
      </c>
      <c r="G12" s="22" t="s">
        <v>399</v>
      </c>
      <c r="H12" s="22" t="s">
        <v>3</v>
      </c>
      <c r="I12" s="22" t="s">
        <v>407</v>
      </c>
      <c r="J12" s="22" t="str">
        <f>_AC[[#This Row],[District]]</f>
        <v>Cidade Da Beira</v>
      </c>
      <c r="K12" s="22" t="s">
        <v>422</v>
      </c>
      <c r="L12" s="23">
        <v>0</v>
      </c>
      <c r="M12" s="23">
        <v>0</v>
      </c>
      <c r="N12" s="18">
        <v>-19.84008</v>
      </c>
      <c r="O12" s="18">
        <v>34.841900000000003</v>
      </c>
    </row>
    <row r="13" spans="1:15" s="18" customFormat="1" x14ac:dyDescent="0.2">
      <c r="A13" s="21" t="s">
        <v>262</v>
      </c>
      <c r="B13" s="22" t="s">
        <v>11</v>
      </c>
      <c r="C13" s="22" t="s">
        <v>1</v>
      </c>
      <c r="D13" s="22" t="s">
        <v>193</v>
      </c>
      <c r="E13" s="22" t="s">
        <v>201</v>
      </c>
      <c r="F13" s="22" t="s">
        <v>2</v>
      </c>
      <c r="G13" s="22" t="s">
        <v>399</v>
      </c>
      <c r="H13" s="22" t="s">
        <v>3</v>
      </c>
      <c r="I13" s="22" t="s">
        <v>407</v>
      </c>
      <c r="J13" s="22" t="str">
        <f>_AC[[#This Row],[District]]</f>
        <v>Cidade Da Beira</v>
      </c>
      <c r="K13" s="22" t="s">
        <v>422</v>
      </c>
      <c r="L13" s="23">
        <v>0</v>
      </c>
      <c r="M13" s="23">
        <v>0</v>
      </c>
      <c r="N13" s="18">
        <v>-19.798055560000002</v>
      </c>
      <c r="O13" s="18">
        <v>34.95027778</v>
      </c>
    </row>
    <row r="14" spans="1:15" s="18" customFormat="1" x14ac:dyDescent="0.2">
      <c r="A14" s="21" t="s">
        <v>263</v>
      </c>
      <c r="B14" s="22" t="s">
        <v>7</v>
      </c>
      <c r="C14" s="22" t="s">
        <v>1</v>
      </c>
      <c r="D14" s="22" t="s">
        <v>193</v>
      </c>
      <c r="E14" s="22" t="s">
        <v>201</v>
      </c>
      <c r="F14" s="22" t="s">
        <v>2</v>
      </c>
      <c r="G14" s="22" t="s">
        <v>399</v>
      </c>
      <c r="H14" s="22" t="s">
        <v>3</v>
      </c>
      <c r="I14" s="22" t="s">
        <v>407</v>
      </c>
      <c r="J14" s="22" t="str">
        <f>_AC[[#This Row],[District]]</f>
        <v>Cidade Da Beira</v>
      </c>
      <c r="K14" s="22" t="s">
        <v>422</v>
      </c>
      <c r="L14" s="23">
        <v>0</v>
      </c>
      <c r="M14" s="23">
        <v>0</v>
      </c>
      <c r="N14" s="18">
        <v>-19.741</v>
      </c>
      <c r="O14" s="18">
        <v>34.872</v>
      </c>
    </row>
    <row r="15" spans="1:15" s="18" customFormat="1" x14ac:dyDescent="0.2">
      <c r="A15" s="21" t="s">
        <v>264</v>
      </c>
      <c r="B15" s="22" t="s">
        <v>18</v>
      </c>
      <c r="C15" s="22" t="s">
        <v>1</v>
      </c>
      <c r="D15" s="22" t="s">
        <v>193</v>
      </c>
      <c r="E15" s="22" t="s">
        <v>200</v>
      </c>
      <c r="F15" s="22" t="s">
        <v>2</v>
      </c>
      <c r="G15" s="22" t="s">
        <v>399</v>
      </c>
      <c r="H15" s="22" t="s">
        <v>3</v>
      </c>
      <c r="I15" s="22" t="s">
        <v>407</v>
      </c>
      <c r="J15" s="22" t="str">
        <f>_AC[[#This Row],[District]]</f>
        <v>Cidade Da Beira</v>
      </c>
      <c r="K15" s="22" t="s">
        <v>422</v>
      </c>
      <c r="L15" s="23">
        <v>0</v>
      </c>
      <c r="M15" s="23">
        <v>0</v>
      </c>
      <c r="N15" s="18">
        <v>-19.841666669999999</v>
      </c>
      <c r="O15" s="18">
        <v>34.845833329999998</v>
      </c>
    </row>
    <row r="16" spans="1:15" s="18" customFormat="1" x14ac:dyDescent="0.2">
      <c r="A16" s="21" t="s">
        <v>265</v>
      </c>
      <c r="B16" s="22" t="s">
        <v>9</v>
      </c>
      <c r="C16" s="22" t="s">
        <v>1</v>
      </c>
      <c r="D16" s="22" t="s">
        <v>193</v>
      </c>
      <c r="E16" s="22" t="s">
        <v>202</v>
      </c>
      <c r="F16" s="22" t="s">
        <v>2</v>
      </c>
      <c r="G16" s="22" t="s">
        <v>399</v>
      </c>
      <c r="H16" s="22" t="s">
        <v>3</v>
      </c>
      <c r="I16" s="22" t="s">
        <v>407</v>
      </c>
      <c r="J16" s="22" t="str">
        <f>_AC[[#This Row],[District]]</f>
        <v>Cidade Da Beira</v>
      </c>
      <c r="K16" s="22" t="s">
        <v>422</v>
      </c>
      <c r="L16" s="23">
        <v>0</v>
      </c>
      <c r="M16" s="23">
        <v>0</v>
      </c>
      <c r="N16" s="18">
        <v>-19.842794999999999</v>
      </c>
      <c r="O16" s="18">
        <v>34.855027</v>
      </c>
    </row>
    <row r="17" spans="1:15" s="18" customFormat="1" x14ac:dyDescent="0.2">
      <c r="A17" s="21" t="s">
        <v>266</v>
      </c>
      <c r="B17" s="22" t="s">
        <v>28</v>
      </c>
      <c r="C17" s="22" t="s">
        <v>1</v>
      </c>
      <c r="D17" s="22" t="s">
        <v>193</v>
      </c>
      <c r="E17" s="22" t="s">
        <v>200</v>
      </c>
      <c r="F17" s="22" t="s">
        <v>2</v>
      </c>
      <c r="G17" s="22" t="s">
        <v>399</v>
      </c>
      <c r="H17" s="22" t="s">
        <v>3</v>
      </c>
      <c r="I17" s="22" t="s">
        <v>407</v>
      </c>
      <c r="J17" s="22" t="str">
        <f>_AC[[#This Row],[District]]</f>
        <v>Cidade Da Beira</v>
      </c>
      <c r="K17" s="22" t="s">
        <v>422</v>
      </c>
      <c r="L17" s="23">
        <v>0</v>
      </c>
      <c r="M17" s="23">
        <v>0</v>
      </c>
      <c r="N17" s="18">
        <v>-19.736388890000001</v>
      </c>
      <c r="O17" s="18">
        <v>34.828055560000003</v>
      </c>
    </row>
    <row r="18" spans="1:15" s="18" customFormat="1" x14ac:dyDescent="0.2">
      <c r="A18" s="21" t="s">
        <v>267</v>
      </c>
      <c r="B18" s="22" t="s">
        <v>19</v>
      </c>
      <c r="C18" s="22" t="s">
        <v>1</v>
      </c>
      <c r="D18" s="22" t="s">
        <v>193</v>
      </c>
      <c r="E18" s="22" t="s">
        <v>200</v>
      </c>
      <c r="F18" s="22" t="s">
        <v>2</v>
      </c>
      <c r="G18" s="22" t="s">
        <v>399</v>
      </c>
      <c r="H18" s="22" t="s">
        <v>3</v>
      </c>
      <c r="I18" s="22" t="s">
        <v>407</v>
      </c>
      <c r="J18" s="22" t="str">
        <f>_AC[[#This Row],[District]]</f>
        <v>Cidade Da Beira</v>
      </c>
      <c r="K18" s="22" t="s">
        <v>422</v>
      </c>
      <c r="L18" s="23">
        <v>0</v>
      </c>
      <c r="M18" s="23">
        <v>0</v>
      </c>
      <c r="N18" s="18">
        <v>-19.826000000000001</v>
      </c>
      <c r="O18" s="18">
        <v>34.854999999999997</v>
      </c>
    </row>
    <row r="19" spans="1:15" s="18" customFormat="1" x14ac:dyDescent="0.2">
      <c r="A19" s="21" t="s">
        <v>268</v>
      </c>
      <c r="B19" s="22" t="s">
        <v>23</v>
      </c>
      <c r="C19" s="22" t="s">
        <v>1</v>
      </c>
      <c r="D19" s="22" t="s">
        <v>193</v>
      </c>
      <c r="E19" s="22" t="s">
        <v>200</v>
      </c>
      <c r="F19" s="22" t="s">
        <v>2</v>
      </c>
      <c r="G19" s="22" t="s">
        <v>399</v>
      </c>
      <c r="H19" s="22" t="s">
        <v>3</v>
      </c>
      <c r="I19" s="22" t="s">
        <v>407</v>
      </c>
      <c r="J19" s="22" t="s">
        <v>3</v>
      </c>
      <c r="K19" s="22" t="s">
        <v>422</v>
      </c>
      <c r="L19" s="23">
        <v>0</v>
      </c>
      <c r="M19" s="23">
        <v>0</v>
      </c>
      <c r="N19" s="18">
        <v>-19.793333329999999</v>
      </c>
      <c r="O19" s="18">
        <v>34.867777779999997</v>
      </c>
    </row>
    <row r="20" spans="1:15" s="18" customFormat="1" x14ac:dyDescent="0.2">
      <c r="A20" s="21" t="s">
        <v>269</v>
      </c>
      <c r="B20" s="22" t="s">
        <v>6</v>
      </c>
      <c r="C20" s="22" t="s">
        <v>1</v>
      </c>
      <c r="D20" s="22" t="s">
        <v>194</v>
      </c>
      <c r="E20" s="22" t="s">
        <v>200</v>
      </c>
      <c r="F20" s="22" t="s">
        <v>2</v>
      </c>
      <c r="G20" s="22" t="s">
        <v>399</v>
      </c>
      <c r="H20" s="22" t="s">
        <v>3</v>
      </c>
      <c r="I20" s="22" t="s">
        <v>407</v>
      </c>
      <c r="J20" s="22" t="str">
        <f>_AC[[#This Row],[District]]</f>
        <v>Cidade Da Beira</v>
      </c>
      <c r="K20" s="22" t="s">
        <v>422</v>
      </c>
      <c r="L20" s="23">
        <v>0</v>
      </c>
      <c r="M20" s="23">
        <v>0</v>
      </c>
      <c r="N20" s="18">
        <v>-19.74694444</v>
      </c>
      <c r="O20" s="18">
        <v>34.882222220000003</v>
      </c>
    </row>
    <row r="21" spans="1:15" s="18" customFormat="1" x14ac:dyDescent="0.2">
      <c r="A21" s="21" t="s">
        <v>270</v>
      </c>
      <c r="B21" s="22" t="s">
        <v>10</v>
      </c>
      <c r="C21" s="22" t="s">
        <v>1</v>
      </c>
      <c r="D21" s="22" t="s">
        <v>193</v>
      </c>
      <c r="E21" s="22" t="s">
        <v>200</v>
      </c>
      <c r="F21" s="22" t="s">
        <v>2</v>
      </c>
      <c r="G21" s="22" t="s">
        <v>399</v>
      </c>
      <c r="H21" s="22" t="s">
        <v>3</v>
      </c>
      <c r="I21" s="22" t="s">
        <v>407</v>
      </c>
      <c r="J21" s="22" t="str">
        <f>_AC[[#This Row],[District]]</f>
        <v>Cidade Da Beira</v>
      </c>
      <c r="K21" s="22" t="s">
        <v>422</v>
      </c>
      <c r="L21" s="23">
        <v>0</v>
      </c>
      <c r="M21" s="23">
        <v>0</v>
      </c>
      <c r="N21" s="18">
        <v>-19.798055560000002</v>
      </c>
      <c r="O21" s="18">
        <v>34.936111109999999</v>
      </c>
    </row>
    <row r="22" spans="1:15" s="18" customFormat="1" x14ac:dyDescent="0.2">
      <c r="A22" s="21" t="s">
        <v>271</v>
      </c>
      <c r="B22" s="22" t="s">
        <v>5</v>
      </c>
      <c r="C22" s="22" t="s">
        <v>1</v>
      </c>
      <c r="D22" s="22" t="s">
        <v>193</v>
      </c>
      <c r="E22" s="22" t="s">
        <v>200</v>
      </c>
      <c r="F22" s="22" t="s">
        <v>2</v>
      </c>
      <c r="G22" s="22" t="s">
        <v>399</v>
      </c>
      <c r="H22" s="22" t="s">
        <v>3</v>
      </c>
      <c r="I22" s="22" t="s">
        <v>407</v>
      </c>
      <c r="J22" s="22" t="str">
        <f>_AC[[#This Row],[District]]</f>
        <v>Cidade Da Beira</v>
      </c>
      <c r="K22" s="22" t="s">
        <v>422</v>
      </c>
      <c r="L22" s="23">
        <v>0</v>
      </c>
      <c r="M22" s="23">
        <v>0</v>
      </c>
      <c r="N22" s="18">
        <v>-19.766905000000001</v>
      </c>
      <c r="O22" s="18">
        <v>34.872793999999999</v>
      </c>
    </row>
    <row r="23" spans="1:15" s="18" customFormat="1" x14ac:dyDescent="0.2">
      <c r="A23" s="21" t="s">
        <v>272</v>
      </c>
      <c r="B23" s="22" t="s">
        <v>29</v>
      </c>
      <c r="C23" s="22" t="s">
        <v>1</v>
      </c>
      <c r="D23" s="22" t="s">
        <v>194</v>
      </c>
      <c r="E23" s="22" t="s">
        <v>200</v>
      </c>
      <c r="F23" s="22" t="s">
        <v>2</v>
      </c>
      <c r="G23" s="22" t="s">
        <v>399</v>
      </c>
      <c r="H23" s="22" t="s">
        <v>3</v>
      </c>
      <c r="I23" s="22" t="s">
        <v>407</v>
      </c>
      <c r="J23" s="22" t="str">
        <f>_AC[[#This Row],[District]]</f>
        <v>Cidade Da Beira</v>
      </c>
      <c r="K23" s="22" t="s">
        <v>422</v>
      </c>
      <c r="L23" s="23">
        <v>0</v>
      </c>
      <c r="M23" s="23">
        <v>0</v>
      </c>
      <c r="N23" s="18">
        <v>-19.746417000000001</v>
      </c>
      <c r="O23" s="18">
        <v>34.874833000000002</v>
      </c>
    </row>
    <row r="24" spans="1:15" s="18" customFormat="1" x14ac:dyDescent="0.2">
      <c r="A24" s="21" t="s">
        <v>273</v>
      </c>
      <c r="B24" s="22" t="s">
        <v>21</v>
      </c>
      <c r="C24" s="22" t="s">
        <v>1</v>
      </c>
      <c r="D24" s="22" t="s">
        <v>193</v>
      </c>
      <c r="E24" s="22" t="s">
        <v>200</v>
      </c>
      <c r="F24" s="22" t="s">
        <v>2</v>
      </c>
      <c r="G24" s="22" t="s">
        <v>399</v>
      </c>
      <c r="H24" s="22" t="s">
        <v>3</v>
      </c>
      <c r="I24" s="22" t="s">
        <v>407</v>
      </c>
      <c r="J24" s="22" t="str">
        <f>_AC[[#This Row],[District]]</f>
        <v>Cidade Da Beira</v>
      </c>
      <c r="K24" s="22" t="s">
        <v>422</v>
      </c>
      <c r="L24" s="23">
        <v>0</v>
      </c>
      <c r="M24" s="23">
        <v>0</v>
      </c>
      <c r="N24" s="18">
        <v>-19.814050000000002</v>
      </c>
      <c r="O24" s="18">
        <v>34.864069999999998</v>
      </c>
    </row>
    <row r="25" spans="1:15" s="18" customFormat="1" x14ac:dyDescent="0.2">
      <c r="A25" s="21" t="s">
        <v>274</v>
      </c>
      <c r="B25" s="22" t="s">
        <v>156</v>
      </c>
      <c r="C25" s="22" t="s">
        <v>1</v>
      </c>
      <c r="D25" s="22" t="s">
        <v>193</v>
      </c>
      <c r="E25" s="22" t="s">
        <v>200</v>
      </c>
      <c r="F25" s="22" t="s">
        <v>2</v>
      </c>
      <c r="G25" s="22" t="s">
        <v>399</v>
      </c>
      <c r="H25" s="22" t="s">
        <v>3</v>
      </c>
      <c r="I25" s="22" t="s">
        <v>407</v>
      </c>
      <c r="J25" s="22" t="str">
        <f>_AC[[#This Row],[District]]</f>
        <v>Cidade Da Beira</v>
      </c>
      <c r="K25" s="22" t="s">
        <v>422</v>
      </c>
      <c r="L25" s="23">
        <v>0</v>
      </c>
      <c r="M25" s="23">
        <v>0</v>
      </c>
      <c r="N25" s="18">
        <v>-19.81472222</v>
      </c>
      <c r="O25" s="18">
        <v>34.866388890000003</v>
      </c>
    </row>
    <row r="26" spans="1:15" s="18" customFormat="1" x14ac:dyDescent="0.2">
      <c r="A26" s="21" t="s">
        <v>275</v>
      </c>
      <c r="B26" s="22" t="s">
        <v>30</v>
      </c>
      <c r="C26" s="22" t="s">
        <v>1</v>
      </c>
      <c r="D26" s="22" t="s">
        <v>193</v>
      </c>
      <c r="E26" s="22" t="s">
        <v>200</v>
      </c>
      <c r="F26" s="22" t="s">
        <v>2</v>
      </c>
      <c r="G26" s="22" t="s">
        <v>399</v>
      </c>
      <c r="H26" s="22" t="s">
        <v>3</v>
      </c>
      <c r="I26" s="22" t="s">
        <v>407</v>
      </c>
      <c r="J26" s="22" t="str">
        <f>_AC[[#This Row],[District]]</f>
        <v>Cidade Da Beira</v>
      </c>
      <c r="K26" s="22" t="s">
        <v>422</v>
      </c>
      <c r="L26" s="23">
        <v>0</v>
      </c>
      <c r="M26" s="23">
        <v>0</v>
      </c>
      <c r="N26" s="18">
        <v>-19.81583333</v>
      </c>
      <c r="O26" s="18">
        <v>34.881944439999998</v>
      </c>
    </row>
    <row r="27" spans="1:15" s="18" customFormat="1" x14ac:dyDescent="0.2">
      <c r="A27" s="21" t="s">
        <v>276</v>
      </c>
      <c r="B27" s="22" t="s">
        <v>20</v>
      </c>
      <c r="C27" s="22" t="s">
        <v>1</v>
      </c>
      <c r="D27" s="22" t="s">
        <v>194</v>
      </c>
      <c r="E27" s="22" t="s">
        <v>201</v>
      </c>
      <c r="F27" s="22" t="s">
        <v>2</v>
      </c>
      <c r="G27" s="22" t="s">
        <v>399</v>
      </c>
      <c r="H27" s="22" t="s">
        <v>3</v>
      </c>
      <c r="I27" s="22" t="s">
        <v>407</v>
      </c>
      <c r="J27" s="22" t="str">
        <f>_AC[[#This Row],[District]]</f>
        <v>Cidade Da Beira</v>
      </c>
      <c r="K27" s="22" t="s">
        <v>422</v>
      </c>
      <c r="L27" s="23">
        <v>0</v>
      </c>
      <c r="M27" s="23">
        <v>0</v>
      </c>
      <c r="N27" s="18">
        <v>-19.793055559999999</v>
      </c>
      <c r="O27" s="18">
        <v>34.866111109999999</v>
      </c>
    </row>
    <row r="28" spans="1:15" s="18" customFormat="1" x14ac:dyDescent="0.2">
      <c r="A28" s="21" t="s">
        <v>277</v>
      </c>
      <c r="B28" s="22" t="s">
        <v>4</v>
      </c>
      <c r="C28" s="22" t="s">
        <v>1</v>
      </c>
      <c r="D28" s="22" t="s">
        <v>193</v>
      </c>
      <c r="E28" s="22" t="s">
        <v>200</v>
      </c>
      <c r="F28" s="22" t="s">
        <v>2</v>
      </c>
      <c r="G28" s="22" t="s">
        <v>399</v>
      </c>
      <c r="H28" s="22" t="s">
        <v>3</v>
      </c>
      <c r="I28" s="22" t="s">
        <v>407</v>
      </c>
      <c r="J28" s="22" t="str">
        <f>_AC[[#This Row],[District]]</f>
        <v>Cidade Da Beira</v>
      </c>
      <c r="K28" s="22" t="s">
        <v>422</v>
      </c>
      <c r="L28" s="23">
        <v>0</v>
      </c>
      <c r="M28" s="23">
        <v>0</v>
      </c>
      <c r="N28" s="18">
        <v>-19.836604999999999</v>
      </c>
      <c r="O28" s="18">
        <v>34.845337999999998</v>
      </c>
    </row>
    <row r="29" spans="1:15" s="18" customFormat="1" x14ac:dyDescent="0.2">
      <c r="A29" s="21" t="s">
        <v>278</v>
      </c>
      <c r="B29" s="22" t="s">
        <v>8</v>
      </c>
      <c r="C29" s="22" t="s">
        <v>1</v>
      </c>
      <c r="D29" s="22" t="s">
        <v>193</v>
      </c>
      <c r="E29" s="22" t="s">
        <v>200</v>
      </c>
      <c r="F29" s="22" t="s">
        <v>2</v>
      </c>
      <c r="G29" s="22" t="s">
        <v>399</v>
      </c>
      <c r="H29" s="22" t="s">
        <v>3</v>
      </c>
      <c r="I29" s="22" t="s">
        <v>407</v>
      </c>
      <c r="J29" s="22" t="str">
        <f>_AC[[#This Row],[District]]</f>
        <v>Cidade Da Beira</v>
      </c>
      <c r="K29" s="22" t="s">
        <v>422</v>
      </c>
      <c r="L29" s="23">
        <v>0</v>
      </c>
      <c r="M29" s="23">
        <v>0</v>
      </c>
      <c r="N29" s="18">
        <v>-19.840076</v>
      </c>
      <c r="O29" s="18">
        <v>34.841895000000001</v>
      </c>
    </row>
    <row r="30" spans="1:15" s="18" customFormat="1" x14ac:dyDescent="0.2">
      <c r="A30" s="21" t="s">
        <v>279</v>
      </c>
      <c r="B30" s="22" t="s">
        <v>32</v>
      </c>
      <c r="C30" s="22" t="s">
        <v>1</v>
      </c>
      <c r="D30" s="22" t="s">
        <v>193</v>
      </c>
      <c r="E30" s="22" t="s">
        <v>200</v>
      </c>
      <c r="F30" s="22" t="s">
        <v>2</v>
      </c>
      <c r="G30" s="22" t="s">
        <v>399</v>
      </c>
      <c r="H30" s="22" t="s">
        <v>3</v>
      </c>
      <c r="I30" s="22" t="s">
        <v>407</v>
      </c>
      <c r="J30" s="22" t="s">
        <v>33</v>
      </c>
      <c r="K30" s="22" t="s">
        <v>428</v>
      </c>
      <c r="L30" s="23">
        <v>0</v>
      </c>
      <c r="M30" s="23">
        <v>0</v>
      </c>
      <c r="N30" s="18">
        <v>-19.827925</v>
      </c>
      <c r="O30" s="18">
        <v>34.839413999999998</v>
      </c>
    </row>
    <row r="31" spans="1:15" s="18" customFormat="1" x14ac:dyDescent="0.2">
      <c r="A31" s="21" t="s">
        <v>280</v>
      </c>
      <c r="B31" s="22" t="s">
        <v>27</v>
      </c>
      <c r="C31" s="22" t="s">
        <v>1</v>
      </c>
      <c r="D31" s="22" t="s">
        <v>193</v>
      </c>
      <c r="E31" s="22" t="s">
        <v>200</v>
      </c>
      <c r="F31" s="22" t="s">
        <v>2</v>
      </c>
      <c r="G31" s="22" t="s">
        <v>399</v>
      </c>
      <c r="H31" s="22" t="s">
        <v>3</v>
      </c>
      <c r="I31" s="22" t="s">
        <v>407</v>
      </c>
      <c r="J31" s="22" t="str">
        <f>_AC[[#This Row],[District]]</f>
        <v>Cidade Da Beira</v>
      </c>
      <c r="K31" s="22" t="s">
        <v>422</v>
      </c>
      <c r="L31" s="23">
        <v>0</v>
      </c>
      <c r="M31" s="23">
        <v>0</v>
      </c>
      <c r="N31" s="18">
        <v>-19.744166669999998</v>
      </c>
      <c r="O31" s="18">
        <v>34.856944439999999</v>
      </c>
    </row>
    <row r="32" spans="1:15" s="18" customFormat="1" x14ac:dyDescent="0.2">
      <c r="A32" s="21" t="s">
        <v>281</v>
      </c>
      <c r="B32" s="22" t="s">
        <v>22</v>
      </c>
      <c r="C32" s="22" t="s">
        <v>1</v>
      </c>
      <c r="D32" s="22" t="s">
        <v>193</v>
      </c>
      <c r="E32" s="22" t="s">
        <v>200</v>
      </c>
      <c r="F32" s="22" t="s">
        <v>2</v>
      </c>
      <c r="G32" s="22" t="s">
        <v>399</v>
      </c>
      <c r="H32" s="22" t="s">
        <v>3</v>
      </c>
      <c r="I32" s="22" t="s">
        <v>407</v>
      </c>
      <c r="J32" s="22" t="str">
        <f>_AC[[#This Row],[District]]</f>
        <v>Cidade Da Beira</v>
      </c>
      <c r="K32" s="22" t="s">
        <v>422</v>
      </c>
      <c r="L32" s="23">
        <v>0</v>
      </c>
      <c r="M32" s="23">
        <v>0</v>
      </c>
      <c r="N32" s="18">
        <v>-19.810117000000002</v>
      </c>
      <c r="O32" s="18">
        <v>34.852625000000003</v>
      </c>
    </row>
    <row r="33" spans="1:15" s="18" customFormat="1" x14ac:dyDescent="0.2">
      <c r="A33" s="21" t="s">
        <v>282</v>
      </c>
      <c r="B33" s="22" t="s">
        <v>25</v>
      </c>
      <c r="C33" s="22" t="s">
        <v>1</v>
      </c>
      <c r="D33" s="22" t="s">
        <v>193</v>
      </c>
      <c r="E33" s="22" t="s">
        <v>200</v>
      </c>
      <c r="F33" s="22" t="s">
        <v>2</v>
      </c>
      <c r="G33" s="22" t="s">
        <v>399</v>
      </c>
      <c r="H33" s="22" t="s">
        <v>3</v>
      </c>
      <c r="I33" s="22" t="s">
        <v>407</v>
      </c>
      <c r="J33" s="22" t="str">
        <f>_AC[[#This Row],[District]]</f>
        <v>Cidade Da Beira</v>
      </c>
      <c r="K33" s="22" t="s">
        <v>422</v>
      </c>
      <c r="L33" s="23">
        <v>0</v>
      </c>
      <c r="M33" s="23">
        <v>0</v>
      </c>
      <c r="N33" s="18">
        <v>-19.818899999999999</v>
      </c>
      <c r="O33" s="18">
        <v>34.863</v>
      </c>
    </row>
    <row r="34" spans="1:15" s="18" customFormat="1" x14ac:dyDescent="0.2">
      <c r="A34" s="21" t="s">
        <v>244</v>
      </c>
      <c r="B34" s="22" t="s">
        <v>41</v>
      </c>
      <c r="C34" s="22" t="s">
        <v>1</v>
      </c>
      <c r="D34" s="22" t="s">
        <v>193</v>
      </c>
      <c r="E34" s="22" t="s">
        <v>203</v>
      </c>
      <c r="F34" s="22" t="s">
        <v>2</v>
      </c>
      <c r="G34" s="22" t="s">
        <v>399</v>
      </c>
      <c r="H34" s="22" t="s">
        <v>3</v>
      </c>
      <c r="I34" s="22" t="s">
        <v>407</v>
      </c>
      <c r="J34" s="22" t="str">
        <f>_AC[[#This Row],[District]]</f>
        <v>Cidade Da Beira</v>
      </c>
      <c r="K34" s="22" t="s">
        <v>422</v>
      </c>
      <c r="L34" s="23">
        <v>0</v>
      </c>
      <c r="M34" s="23">
        <v>0</v>
      </c>
      <c r="N34" s="18">
        <v>-19.725000000000001</v>
      </c>
      <c r="O34" s="18">
        <v>34.81</v>
      </c>
    </row>
    <row r="35" spans="1:15" s="18" customFormat="1" x14ac:dyDescent="0.2">
      <c r="A35" s="21" t="s">
        <v>229</v>
      </c>
      <c r="B35" s="22" t="s">
        <v>39</v>
      </c>
      <c r="C35" s="22" t="s">
        <v>15</v>
      </c>
      <c r="D35" s="22" t="s">
        <v>193</v>
      </c>
      <c r="E35" s="22" t="s">
        <v>203</v>
      </c>
      <c r="F35" s="22" t="s">
        <v>2</v>
      </c>
      <c r="G35" s="22" t="s">
        <v>399</v>
      </c>
      <c r="H35" s="22" t="s">
        <v>3</v>
      </c>
      <c r="I35" s="22" t="s">
        <v>407</v>
      </c>
      <c r="J35" s="22" t="str">
        <f>_AC[[#This Row],[District]]</f>
        <v>Cidade Da Beira</v>
      </c>
      <c r="K35" s="22" t="s">
        <v>422</v>
      </c>
      <c r="L35" s="23">
        <v>339</v>
      </c>
      <c r="M35" s="23">
        <v>1192</v>
      </c>
      <c r="N35" s="18">
        <v>-19.818978999999999</v>
      </c>
      <c r="O35" s="18">
        <v>34.905431999999998</v>
      </c>
    </row>
    <row r="36" spans="1:15" s="18" customFormat="1" x14ac:dyDescent="0.2">
      <c r="A36" s="21" t="s">
        <v>236</v>
      </c>
      <c r="B36" s="22" t="s">
        <v>42</v>
      </c>
      <c r="C36" s="22" t="s">
        <v>15</v>
      </c>
      <c r="D36" s="22" t="s">
        <v>193</v>
      </c>
      <c r="E36" s="22" t="s">
        <v>203</v>
      </c>
      <c r="F36" s="22" t="s">
        <v>2</v>
      </c>
      <c r="G36" s="22" t="s">
        <v>399</v>
      </c>
      <c r="H36" s="22" t="s">
        <v>3</v>
      </c>
      <c r="I36" s="22" t="s">
        <v>407</v>
      </c>
      <c r="J36" s="22" t="str">
        <f>_AC[[#This Row],[District]]</f>
        <v>Cidade Da Beira</v>
      </c>
      <c r="K36" s="22" t="s">
        <v>422</v>
      </c>
      <c r="L36" s="23">
        <v>183</v>
      </c>
      <c r="M36" s="23">
        <v>572</v>
      </c>
      <c r="N36" s="18">
        <v>-19.733000000000001</v>
      </c>
      <c r="O36" s="18">
        <v>34.823999999999998</v>
      </c>
    </row>
    <row r="37" spans="1:15" s="18" customFormat="1" x14ac:dyDescent="0.2">
      <c r="A37" s="21" t="s">
        <v>242</v>
      </c>
      <c r="B37" s="22" t="s">
        <v>40</v>
      </c>
      <c r="C37" s="22" t="s">
        <v>1</v>
      </c>
      <c r="D37" s="22" t="s">
        <v>193</v>
      </c>
      <c r="E37" s="22" t="s">
        <v>203</v>
      </c>
      <c r="F37" s="22" t="s">
        <v>2</v>
      </c>
      <c r="G37" s="22" t="s">
        <v>399</v>
      </c>
      <c r="H37" s="22" t="s">
        <v>3</v>
      </c>
      <c r="I37" s="22" t="s">
        <v>407</v>
      </c>
      <c r="J37" s="22" t="str">
        <f>_AC[[#This Row],[District]]</f>
        <v>Cidade Da Beira</v>
      </c>
      <c r="K37" s="22" t="s">
        <v>422</v>
      </c>
      <c r="L37" s="23">
        <v>0</v>
      </c>
      <c r="M37" s="23">
        <v>0</v>
      </c>
      <c r="N37" s="18">
        <v>-19.806000000000001</v>
      </c>
      <c r="O37" s="18">
        <v>34.902999999999999</v>
      </c>
    </row>
    <row r="38" spans="1:15" s="18" customFormat="1" x14ac:dyDescent="0.2">
      <c r="A38" s="21" t="s">
        <v>283</v>
      </c>
      <c r="B38" s="22" t="s">
        <v>36</v>
      </c>
      <c r="C38" s="22" t="s">
        <v>1</v>
      </c>
      <c r="D38" s="22" t="s">
        <v>194</v>
      </c>
      <c r="E38" s="22" t="s">
        <v>201</v>
      </c>
      <c r="F38" s="22" t="s">
        <v>2</v>
      </c>
      <c r="G38" s="22" t="s">
        <v>399</v>
      </c>
      <c r="H38" s="22" t="s">
        <v>3</v>
      </c>
      <c r="I38" s="22" t="s">
        <v>407</v>
      </c>
      <c r="J38" s="22" t="str">
        <f>_AC[[#This Row],[District]]</f>
        <v>Cidade Da Beira</v>
      </c>
      <c r="K38" s="22" t="s">
        <v>422</v>
      </c>
      <c r="L38" s="23">
        <v>0</v>
      </c>
      <c r="M38" s="23">
        <v>0</v>
      </c>
      <c r="N38" s="18">
        <v>-19.79813</v>
      </c>
      <c r="O38" s="18">
        <v>34.936579999999999</v>
      </c>
    </row>
    <row r="39" spans="1:15" s="18" customFormat="1" x14ac:dyDescent="0.2">
      <c r="A39" s="21" t="s">
        <v>284</v>
      </c>
      <c r="B39" s="22" t="s">
        <v>38</v>
      </c>
      <c r="C39" s="22" t="s">
        <v>1</v>
      </c>
      <c r="D39" s="22" t="s">
        <v>194</v>
      </c>
      <c r="E39" s="22" t="s">
        <v>201</v>
      </c>
      <c r="F39" s="22" t="s">
        <v>2</v>
      </c>
      <c r="G39" s="22" t="s">
        <v>399</v>
      </c>
      <c r="H39" s="22" t="s">
        <v>3</v>
      </c>
      <c r="I39" s="22" t="s">
        <v>407</v>
      </c>
      <c r="J39" s="22" t="str">
        <f>_AC[[#This Row],[District]]</f>
        <v>Cidade Da Beira</v>
      </c>
      <c r="K39" s="22" t="s">
        <v>422</v>
      </c>
      <c r="L39" s="23">
        <v>0</v>
      </c>
      <c r="M39" s="23">
        <v>0</v>
      </c>
      <c r="N39" s="18">
        <v>-19.733018999999999</v>
      </c>
      <c r="O39" s="18">
        <v>34.867266999999998</v>
      </c>
    </row>
    <row r="40" spans="1:15" s="18" customFormat="1" x14ac:dyDescent="0.2">
      <c r="A40" s="21" t="s">
        <v>250</v>
      </c>
      <c r="B40" s="22" t="s">
        <v>37</v>
      </c>
      <c r="C40" s="22" t="s">
        <v>1</v>
      </c>
      <c r="D40" s="22" t="s">
        <v>193</v>
      </c>
      <c r="E40" s="22" t="s">
        <v>201</v>
      </c>
      <c r="F40" s="22" t="s">
        <v>2</v>
      </c>
      <c r="G40" s="22" t="s">
        <v>399</v>
      </c>
      <c r="H40" s="22" t="s">
        <v>3</v>
      </c>
      <c r="I40" s="22" t="s">
        <v>407</v>
      </c>
      <c r="J40" s="22" t="str">
        <f>_AC[[#This Row],[District]]</f>
        <v>Cidade Da Beira</v>
      </c>
      <c r="K40" s="22" t="s">
        <v>422</v>
      </c>
      <c r="L40" s="23">
        <v>0</v>
      </c>
      <c r="M40" s="23">
        <v>0</v>
      </c>
      <c r="N40" s="18">
        <v>-19.834841000000001</v>
      </c>
      <c r="O40" s="18">
        <v>34.880915000000002</v>
      </c>
    </row>
    <row r="41" spans="1:15" s="18" customFormat="1" x14ac:dyDescent="0.2">
      <c r="A41" s="21" t="s">
        <v>235</v>
      </c>
      <c r="B41" s="22" t="s">
        <v>43</v>
      </c>
      <c r="C41" s="22" t="s">
        <v>15</v>
      </c>
      <c r="D41" s="22" t="s">
        <v>194</v>
      </c>
      <c r="E41" s="22" t="s">
        <v>203</v>
      </c>
      <c r="F41" s="22" t="s">
        <v>2</v>
      </c>
      <c r="G41" s="22" t="s">
        <v>399</v>
      </c>
      <c r="H41" s="22" t="s">
        <v>3</v>
      </c>
      <c r="I41" s="22" t="s">
        <v>407</v>
      </c>
      <c r="J41" s="22" t="str">
        <f>_AC[[#This Row],[District]]</f>
        <v>Cidade Da Beira</v>
      </c>
      <c r="K41" s="22" t="s">
        <v>422</v>
      </c>
      <c r="L41" s="23">
        <v>239</v>
      </c>
      <c r="M41" s="23">
        <v>676</v>
      </c>
      <c r="N41" s="18">
        <v>-19.831292000000001</v>
      </c>
      <c r="O41" s="18">
        <v>34.855798</v>
      </c>
    </row>
    <row r="42" spans="1:15" s="18" customFormat="1" x14ac:dyDescent="0.2">
      <c r="A42" s="21" t="s">
        <v>246</v>
      </c>
      <c r="B42" s="22" t="s">
        <v>67</v>
      </c>
      <c r="C42" s="22" t="s">
        <v>1</v>
      </c>
      <c r="D42" s="22" t="s">
        <v>194</v>
      </c>
      <c r="E42" s="22" t="s">
        <v>204</v>
      </c>
      <c r="F42" s="22" t="s">
        <v>2</v>
      </c>
      <c r="G42" s="22" t="s">
        <v>399</v>
      </c>
      <c r="H42" s="22" t="s">
        <v>68</v>
      </c>
      <c r="I42" s="22" t="s">
        <v>409</v>
      </c>
      <c r="J42" s="22" t="s">
        <v>68</v>
      </c>
      <c r="K42" s="22" t="s">
        <v>427</v>
      </c>
      <c r="L42" s="23">
        <v>0</v>
      </c>
      <c r="M42" s="23">
        <v>0</v>
      </c>
      <c r="N42" s="18">
        <v>-19.606698000000002</v>
      </c>
      <c r="O42" s="18">
        <v>34.738123000000002</v>
      </c>
    </row>
    <row r="43" spans="1:15" s="18" customFormat="1" x14ac:dyDescent="0.2">
      <c r="A43" s="21" t="s">
        <v>285</v>
      </c>
      <c r="B43" s="22" t="s">
        <v>69</v>
      </c>
      <c r="C43" s="22" t="s">
        <v>1</v>
      </c>
      <c r="D43" s="22" t="s">
        <v>194</v>
      </c>
      <c r="E43" s="22" t="s">
        <v>204</v>
      </c>
      <c r="F43" s="22" t="s">
        <v>2</v>
      </c>
      <c r="G43" s="22" t="s">
        <v>399</v>
      </c>
      <c r="H43" s="22" t="s">
        <v>68</v>
      </c>
      <c r="I43" s="22" t="s">
        <v>409</v>
      </c>
      <c r="J43" s="22" t="s">
        <v>68</v>
      </c>
      <c r="K43" s="22" t="s">
        <v>427</v>
      </c>
      <c r="L43" s="23">
        <v>0</v>
      </c>
      <c r="M43" s="23">
        <v>0</v>
      </c>
      <c r="N43" s="18">
        <v>-19.500841999999999</v>
      </c>
      <c r="O43" s="18">
        <v>34.598308000000003</v>
      </c>
    </row>
    <row r="44" spans="1:15" s="18" customFormat="1" x14ac:dyDescent="0.2">
      <c r="A44" s="21" t="s">
        <v>286</v>
      </c>
      <c r="B44" s="22" t="s">
        <v>187</v>
      </c>
      <c r="C44" s="22" t="s">
        <v>1</v>
      </c>
      <c r="D44" s="22" t="s">
        <v>194</v>
      </c>
      <c r="E44" s="22" t="s">
        <v>204</v>
      </c>
      <c r="F44" s="22" t="s">
        <v>2</v>
      </c>
      <c r="G44" s="22" t="s">
        <v>399</v>
      </c>
      <c r="H44" s="22" t="s">
        <v>68</v>
      </c>
      <c r="I44" s="22" t="s">
        <v>409</v>
      </c>
      <c r="J44" s="22" t="s">
        <v>68</v>
      </c>
      <c r="K44" s="22" t="s">
        <v>427</v>
      </c>
      <c r="L44" s="23">
        <v>0</v>
      </c>
      <c r="M44" s="23">
        <v>0</v>
      </c>
      <c r="N44" s="18">
        <v>-19.538155</v>
      </c>
      <c r="O44" s="18">
        <v>34.626145999999999</v>
      </c>
    </row>
    <row r="45" spans="1:15" s="18" customFormat="1" x14ac:dyDescent="0.2">
      <c r="A45" s="21" t="s">
        <v>287</v>
      </c>
      <c r="B45" s="22" t="s">
        <v>70</v>
      </c>
      <c r="C45" s="22" t="s">
        <v>1</v>
      </c>
      <c r="D45" s="22" t="s">
        <v>193</v>
      </c>
      <c r="E45" s="22" t="s">
        <v>204</v>
      </c>
      <c r="F45" s="22" t="s">
        <v>2</v>
      </c>
      <c r="G45" s="22" t="s">
        <v>399</v>
      </c>
      <c r="H45" s="22" t="s">
        <v>68</v>
      </c>
      <c r="I45" s="22" t="s">
        <v>409</v>
      </c>
      <c r="J45" s="22" t="s">
        <v>68</v>
      </c>
      <c r="K45" s="22" t="s">
        <v>427</v>
      </c>
      <c r="L45" s="23">
        <v>0</v>
      </c>
      <c r="M45" s="23">
        <v>0</v>
      </c>
      <c r="N45" s="18">
        <v>-19.576156999999998</v>
      </c>
      <c r="O45" s="18">
        <v>34.722026</v>
      </c>
    </row>
    <row r="46" spans="1:15" s="18" customFormat="1" x14ac:dyDescent="0.2">
      <c r="A46" s="21" t="s">
        <v>288</v>
      </c>
      <c r="B46" s="22" t="s">
        <v>71</v>
      </c>
      <c r="C46" s="22" t="s">
        <v>1</v>
      </c>
      <c r="D46" s="22" t="s">
        <v>194</v>
      </c>
      <c r="E46" s="22" t="s">
        <v>201</v>
      </c>
      <c r="F46" s="22" t="s">
        <v>2</v>
      </c>
      <c r="G46" s="22" t="s">
        <v>399</v>
      </c>
      <c r="H46" s="22" t="s">
        <v>68</v>
      </c>
      <c r="I46" s="22" t="s">
        <v>409</v>
      </c>
      <c r="J46" s="22" t="s">
        <v>72</v>
      </c>
      <c r="K46" s="22" t="s">
        <v>425</v>
      </c>
      <c r="L46" s="23">
        <v>0</v>
      </c>
      <c r="M46" s="23">
        <v>0</v>
      </c>
      <c r="N46" s="18">
        <v>-19.501131999999998</v>
      </c>
      <c r="O46" s="18">
        <v>34.598545000000001</v>
      </c>
    </row>
    <row r="47" spans="1:15" s="18" customFormat="1" x14ac:dyDescent="0.2">
      <c r="A47" s="21" t="s">
        <v>234</v>
      </c>
      <c r="B47" s="22" t="s">
        <v>73</v>
      </c>
      <c r="C47" s="22" t="s">
        <v>1</v>
      </c>
      <c r="D47" s="22" t="s">
        <v>194</v>
      </c>
      <c r="E47" s="22" t="s">
        <v>201</v>
      </c>
      <c r="F47" s="22" t="s">
        <v>2</v>
      </c>
      <c r="G47" s="22" t="s">
        <v>399</v>
      </c>
      <c r="H47" s="22" t="s">
        <v>68</v>
      </c>
      <c r="I47" s="22" t="s">
        <v>409</v>
      </c>
      <c r="J47" s="22" t="s">
        <v>72</v>
      </c>
      <c r="K47" s="22" t="s">
        <v>425</v>
      </c>
      <c r="L47" s="23">
        <v>0</v>
      </c>
      <c r="M47" s="23">
        <v>0</v>
      </c>
      <c r="N47" s="18">
        <v>-19.53904</v>
      </c>
      <c r="O47" s="18">
        <v>34.627879999999998</v>
      </c>
    </row>
    <row r="48" spans="1:15" s="18" customFormat="1" x14ac:dyDescent="0.2">
      <c r="A48" s="21" t="s">
        <v>289</v>
      </c>
      <c r="B48" s="22" t="s">
        <v>74</v>
      </c>
      <c r="C48" s="22" t="s">
        <v>1</v>
      </c>
      <c r="D48" s="22" t="s">
        <v>193</v>
      </c>
      <c r="E48" s="22" t="s">
        <v>200</v>
      </c>
      <c r="F48" s="22" t="s">
        <v>2</v>
      </c>
      <c r="G48" s="22" t="s">
        <v>399</v>
      </c>
      <c r="H48" s="22" t="s">
        <v>68</v>
      </c>
      <c r="I48" s="22" t="s">
        <v>409</v>
      </c>
      <c r="J48" s="22" t="s">
        <v>72</v>
      </c>
      <c r="K48" s="22" t="s">
        <v>425</v>
      </c>
      <c r="L48" s="23">
        <v>0</v>
      </c>
      <c r="M48" s="23">
        <v>0</v>
      </c>
      <c r="N48" s="18">
        <v>-19.540600000000001</v>
      </c>
      <c r="O48" s="18">
        <v>34.635579999999997</v>
      </c>
    </row>
    <row r="49" spans="1:15" s="18" customFormat="1" x14ac:dyDescent="0.2">
      <c r="A49" s="21" t="s">
        <v>231</v>
      </c>
      <c r="B49" s="22" t="s">
        <v>116</v>
      </c>
      <c r="C49" s="22" t="s">
        <v>1</v>
      </c>
      <c r="D49" s="22" t="s">
        <v>194</v>
      </c>
      <c r="E49" s="22" t="s">
        <v>201</v>
      </c>
      <c r="F49" s="22" t="s">
        <v>2</v>
      </c>
      <c r="G49" s="22" t="s">
        <v>399</v>
      </c>
      <c r="H49" s="22" t="s">
        <v>108</v>
      </c>
      <c r="I49" s="22" t="s">
        <v>406</v>
      </c>
      <c r="J49" s="22" t="s">
        <v>114</v>
      </c>
      <c r="K49" s="22" t="s">
        <v>423</v>
      </c>
      <c r="L49" s="23">
        <v>0</v>
      </c>
      <c r="M49" s="23">
        <v>0</v>
      </c>
      <c r="N49" s="18">
        <v>-19.372997000000002</v>
      </c>
      <c r="O49" s="18">
        <v>34.395327000000002</v>
      </c>
    </row>
    <row r="50" spans="1:15" s="18" customFormat="1" x14ac:dyDescent="0.2">
      <c r="A50" s="21" t="s">
        <v>292</v>
      </c>
      <c r="B50" s="22" t="s">
        <v>188</v>
      </c>
      <c r="C50" s="22" t="s">
        <v>1</v>
      </c>
      <c r="D50" s="22" t="s">
        <v>194</v>
      </c>
      <c r="E50" s="22" t="s">
        <v>200</v>
      </c>
      <c r="F50" s="22" t="s">
        <v>2</v>
      </c>
      <c r="G50" s="22" t="s">
        <v>399</v>
      </c>
      <c r="H50" s="22" t="s">
        <v>108</v>
      </c>
      <c r="I50" s="22" t="s">
        <v>406</v>
      </c>
      <c r="J50" s="22" t="s">
        <v>108</v>
      </c>
      <c r="K50" s="22" t="s">
        <v>419</v>
      </c>
      <c r="L50" s="23">
        <v>0</v>
      </c>
      <c r="M50" s="23">
        <v>0</v>
      </c>
      <c r="N50" s="18">
        <v>-19.177973000000001</v>
      </c>
      <c r="O50" s="18">
        <v>34.217474000000003</v>
      </c>
    </row>
    <row r="51" spans="1:15" s="18" customFormat="1" x14ac:dyDescent="0.2">
      <c r="A51" s="21" t="s">
        <v>290</v>
      </c>
      <c r="B51" s="22" t="s">
        <v>107</v>
      </c>
      <c r="C51" s="22" t="s">
        <v>1</v>
      </c>
      <c r="D51" s="22" t="s">
        <v>194</v>
      </c>
      <c r="E51" s="22" t="s">
        <v>200</v>
      </c>
      <c r="F51" s="22" t="s">
        <v>2</v>
      </c>
      <c r="G51" s="22" t="s">
        <v>399</v>
      </c>
      <c r="H51" s="22" t="s">
        <v>108</v>
      </c>
      <c r="I51" s="22" t="s">
        <v>406</v>
      </c>
      <c r="J51" s="22" t="s">
        <v>108</v>
      </c>
      <c r="K51" s="22" t="s">
        <v>419</v>
      </c>
      <c r="L51" s="23">
        <v>0</v>
      </c>
      <c r="M51" s="23">
        <v>0</v>
      </c>
      <c r="N51" s="18">
        <v>-19.176621999999998</v>
      </c>
      <c r="O51" s="18">
        <v>34.211142000000002</v>
      </c>
    </row>
    <row r="52" spans="1:15" s="18" customFormat="1" x14ac:dyDescent="0.2">
      <c r="A52" s="21" t="s">
        <v>293</v>
      </c>
      <c r="B52" s="22" t="s">
        <v>112</v>
      </c>
      <c r="C52" s="22" t="s">
        <v>1</v>
      </c>
      <c r="D52" s="22" t="s">
        <v>194</v>
      </c>
      <c r="E52" s="22" t="s">
        <v>200</v>
      </c>
      <c r="F52" s="22" t="s">
        <v>2</v>
      </c>
      <c r="G52" s="22" t="s">
        <v>399</v>
      </c>
      <c r="H52" s="22" t="s">
        <v>108</v>
      </c>
      <c r="I52" s="22" t="s">
        <v>406</v>
      </c>
      <c r="J52" s="22" t="s">
        <v>108</v>
      </c>
      <c r="K52" s="22" t="s">
        <v>419</v>
      </c>
      <c r="L52" s="23">
        <v>0</v>
      </c>
      <c r="M52" s="23">
        <v>0</v>
      </c>
      <c r="N52" s="18">
        <v>-19.174427000000001</v>
      </c>
      <c r="O52" s="18">
        <v>34.209924999999998</v>
      </c>
    </row>
    <row r="53" spans="1:15" s="18" customFormat="1" x14ac:dyDescent="0.2">
      <c r="A53" s="21" t="s">
        <v>291</v>
      </c>
      <c r="B53" s="22" t="s">
        <v>109</v>
      </c>
      <c r="C53" s="22" t="s">
        <v>1</v>
      </c>
      <c r="D53" s="22" t="s">
        <v>194</v>
      </c>
      <c r="E53" s="22" t="s">
        <v>204</v>
      </c>
      <c r="F53" s="22" t="s">
        <v>2</v>
      </c>
      <c r="G53" s="22" t="s">
        <v>399</v>
      </c>
      <c r="H53" s="22" t="s">
        <v>108</v>
      </c>
      <c r="I53" s="22" t="s">
        <v>406</v>
      </c>
      <c r="J53" s="22" t="s">
        <v>108</v>
      </c>
      <c r="K53" s="22" t="s">
        <v>419</v>
      </c>
      <c r="L53" s="23">
        <v>0</v>
      </c>
      <c r="M53" s="23">
        <v>0</v>
      </c>
      <c r="N53" s="18">
        <v>-19.246269999999999</v>
      </c>
      <c r="O53" s="18">
        <v>34.12677</v>
      </c>
    </row>
    <row r="54" spans="1:15" s="18" customFormat="1" x14ac:dyDescent="0.2">
      <c r="A54" s="21" t="s">
        <v>248</v>
      </c>
      <c r="B54" s="22" t="s">
        <v>110</v>
      </c>
      <c r="C54" s="22" t="s">
        <v>1</v>
      </c>
      <c r="D54" s="22" t="s">
        <v>194</v>
      </c>
      <c r="E54" s="22" t="s">
        <v>204</v>
      </c>
      <c r="F54" s="22" t="s">
        <v>2</v>
      </c>
      <c r="G54" s="22" t="s">
        <v>399</v>
      </c>
      <c r="H54" s="22" t="s">
        <v>108</v>
      </c>
      <c r="I54" s="22" t="s">
        <v>406</v>
      </c>
      <c r="J54" s="22" t="s">
        <v>108</v>
      </c>
      <c r="K54" s="22" t="s">
        <v>419</v>
      </c>
      <c r="L54" s="23">
        <v>0</v>
      </c>
      <c r="M54" s="23">
        <v>0</v>
      </c>
      <c r="N54" s="18">
        <v>-19.236806999999999</v>
      </c>
      <c r="O54" s="18">
        <v>34.029868</v>
      </c>
    </row>
    <row r="55" spans="1:15" s="18" customFormat="1" x14ac:dyDescent="0.2">
      <c r="A55" s="21" t="s">
        <v>230</v>
      </c>
      <c r="B55" s="22" t="s">
        <v>115</v>
      </c>
      <c r="C55" s="22" t="s">
        <v>1</v>
      </c>
      <c r="D55" s="22" t="s">
        <v>193</v>
      </c>
      <c r="E55" s="22" t="s">
        <v>204</v>
      </c>
      <c r="F55" s="22" t="s">
        <v>2</v>
      </c>
      <c r="G55" s="22" t="s">
        <v>399</v>
      </c>
      <c r="H55" s="22" t="s">
        <v>108</v>
      </c>
      <c r="I55" s="22" t="s">
        <v>406</v>
      </c>
      <c r="J55" s="22" t="s">
        <v>114</v>
      </c>
      <c r="K55" s="22" t="s">
        <v>423</v>
      </c>
      <c r="L55" s="23">
        <v>0</v>
      </c>
      <c r="M55" s="23">
        <v>0</v>
      </c>
      <c r="N55" s="18">
        <v>-19.396830000000001</v>
      </c>
      <c r="O55" s="18">
        <v>34.429659999999998</v>
      </c>
    </row>
    <row r="56" spans="1:15" s="18" customFormat="1" x14ac:dyDescent="0.2">
      <c r="A56" s="21" t="s">
        <v>294</v>
      </c>
      <c r="B56" s="22" t="s">
        <v>108</v>
      </c>
      <c r="C56" s="22" t="s">
        <v>1</v>
      </c>
      <c r="D56" s="22" t="s">
        <v>194</v>
      </c>
      <c r="E56" s="22" t="s">
        <v>201</v>
      </c>
      <c r="F56" s="22" t="s">
        <v>2</v>
      </c>
      <c r="G56" s="22" t="s">
        <v>399</v>
      </c>
      <c r="H56" s="22" t="s">
        <v>108</v>
      </c>
      <c r="I56" s="22" t="s">
        <v>406</v>
      </c>
      <c r="J56" s="22" t="s">
        <v>114</v>
      </c>
      <c r="K56" s="22" t="s">
        <v>423</v>
      </c>
      <c r="L56" s="23">
        <v>0</v>
      </c>
      <c r="M56" s="23">
        <v>0</v>
      </c>
      <c r="N56" s="18">
        <v>-19.411204000000001</v>
      </c>
      <c r="O56" s="18">
        <v>34.440581999999999</v>
      </c>
    </row>
    <row r="57" spans="1:15" s="18" customFormat="1" x14ac:dyDescent="0.2">
      <c r="A57" s="21" t="s">
        <v>239</v>
      </c>
      <c r="B57" s="22" t="s">
        <v>113</v>
      </c>
      <c r="C57" s="22" t="s">
        <v>1</v>
      </c>
      <c r="D57" s="22" t="s">
        <v>193</v>
      </c>
      <c r="E57" s="22" t="s">
        <v>201</v>
      </c>
      <c r="F57" s="22" t="s">
        <v>2</v>
      </c>
      <c r="G57" s="22" t="s">
        <v>399</v>
      </c>
      <c r="H57" s="22" t="s">
        <v>108</v>
      </c>
      <c r="I57" s="22" t="s">
        <v>406</v>
      </c>
      <c r="J57" s="22" t="s">
        <v>114</v>
      </c>
      <c r="K57" s="22" t="s">
        <v>423</v>
      </c>
      <c r="L57" s="23">
        <v>0</v>
      </c>
      <c r="M57" s="23">
        <v>0</v>
      </c>
      <c r="N57" s="18">
        <v>-19.411268</v>
      </c>
      <c r="O57" s="18">
        <v>34.440496000000003</v>
      </c>
    </row>
    <row r="58" spans="1:15" s="18" customFormat="1" x14ac:dyDescent="0.2">
      <c r="A58" s="21" t="s">
        <v>226</v>
      </c>
      <c r="B58" s="22" t="s">
        <v>111</v>
      </c>
      <c r="C58" s="22" t="s">
        <v>1</v>
      </c>
      <c r="D58" s="22" t="s">
        <v>193</v>
      </c>
      <c r="E58" s="22" t="s">
        <v>204</v>
      </c>
      <c r="F58" s="22" t="s">
        <v>2</v>
      </c>
      <c r="G58" s="22" t="s">
        <v>399</v>
      </c>
      <c r="H58" s="22" t="s">
        <v>108</v>
      </c>
      <c r="I58" s="22" t="s">
        <v>406</v>
      </c>
      <c r="J58" s="22" t="s">
        <v>108</v>
      </c>
      <c r="K58" s="22" t="s">
        <v>419</v>
      </c>
      <c r="L58" s="23">
        <v>0</v>
      </c>
      <c r="M58" s="23">
        <v>0</v>
      </c>
      <c r="N58" s="18">
        <v>-19.406289999999998</v>
      </c>
      <c r="O58" s="18">
        <v>34.437379999999997</v>
      </c>
    </row>
    <row r="59" spans="1:15" s="18" customFormat="1" x14ac:dyDescent="0.2">
      <c r="A59" s="21" t="s">
        <v>329</v>
      </c>
      <c r="B59" s="22" t="s">
        <v>103</v>
      </c>
      <c r="C59" s="22" t="s">
        <v>1</v>
      </c>
      <c r="D59" s="22" t="s">
        <v>194</v>
      </c>
      <c r="E59" s="22" t="s">
        <v>201</v>
      </c>
      <c r="F59" s="22" t="s">
        <v>76</v>
      </c>
      <c r="G59" s="22" t="s">
        <v>401</v>
      </c>
      <c r="H59" s="22" t="s">
        <v>77</v>
      </c>
      <c r="I59" s="22" t="s">
        <v>413</v>
      </c>
      <c r="J59" s="22" t="s">
        <v>78</v>
      </c>
      <c r="K59" s="22" t="s">
        <v>434</v>
      </c>
      <c r="L59" s="23">
        <v>0</v>
      </c>
      <c r="M59" s="23">
        <v>0</v>
      </c>
      <c r="N59" s="18">
        <v>-19.536035999999999</v>
      </c>
      <c r="O59" s="18">
        <v>32.917147</v>
      </c>
    </row>
    <row r="60" spans="1:15" s="18" customFormat="1" x14ac:dyDescent="0.2">
      <c r="A60" s="21" t="s">
        <v>325</v>
      </c>
      <c r="B60" s="22" t="s">
        <v>191</v>
      </c>
      <c r="C60" s="22" t="s">
        <v>1</v>
      </c>
      <c r="D60" s="22" t="s">
        <v>193</v>
      </c>
      <c r="E60" s="22" t="s">
        <v>204</v>
      </c>
      <c r="F60" s="22" t="s">
        <v>76</v>
      </c>
      <c r="G60" s="22" t="s">
        <v>401</v>
      </c>
      <c r="H60" s="22" t="s">
        <v>81</v>
      </c>
      <c r="I60" s="22" t="s">
        <v>411</v>
      </c>
      <c r="J60" s="22" t="s">
        <v>82</v>
      </c>
      <c r="K60" s="22" t="s">
        <v>429</v>
      </c>
      <c r="L60" s="23">
        <v>0</v>
      </c>
      <c r="M60" s="23">
        <v>0</v>
      </c>
      <c r="N60" s="18">
        <v>-19.945619000000001</v>
      </c>
      <c r="O60" s="18">
        <v>33.366332999999997</v>
      </c>
    </row>
    <row r="61" spans="1:15" s="18" customFormat="1" x14ac:dyDescent="0.2">
      <c r="A61" s="21" t="s">
        <v>298</v>
      </c>
      <c r="B61" s="22" t="s">
        <v>439</v>
      </c>
      <c r="C61" s="22" t="s">
        <v>1</v>
      </c>
      <c r="D61" s="22" t="s">
        <v>194</v>
      </c>
      <c r="E61" s="22" t="s">
        <v>204</v>
      </c>
      <c r="F61" s="22" t="s">
        <v>2</v>
      </c>
      <c r="G61" s="22" t="s">
        <v>399</v>
      </c>
      <c r="H61" s="22" t="s">
        <v>45</v>
      </c>
      <c r="I61" s="22" t="s">
        <v>404</v>
      </c>
      <c r="J61" s="22" t="s">
        <v>2</v>
      </c>
      <c r="K61" s="22" t="s">
        <v>420</v>
      </c>
      <c r="L61" s="23">
        <v>0</v>
      </c>
      <c r="M61" s="23">
        <v>0</v>
      </c>
      <c r="N61" s="18">
        <v>-19.9573</v>
      </c>
      <c r="O61" s="18">
        <v>34.291499999999999</v>
      </c>
    </row>
    <row r="62" spans="1:15" s="18" customFormat="1" x14ac:dyDescent="0.2">
      <c r="A62" s="21" t="s">
        <v>241</v>
      </c>
      <c r="B62" s="22" t="s">
        <v>57</v>
      </c>
      <c r="C62" s="22" t="s">
        <v>15</v>
      </c>
      <c r="D62" s="22" t="s">
        <v>194</v>
      </c>
      <c r="E62" s="22" t="s">
        <v>204</v>
      </c>
      <c r="F62" s="22" t="s">
        <v>2</v>
      </c>
      <c r="G62" s="22" t="s">
        <v>399</v>
      </c>
      <c r="H62" s="22" t="s">
        <v>45</v>
      </c>
      <c r="I62" s="22" t="s">
        <v>404</v>
      </c>
      <c r="J62" s="22" t="s">
        <v>45</v>
      </c>
      <c r="K62" s="22" t="s">
        <v>417</v>
      </c>
      <c r="L62" s="23">
        <v>57</v>
      </c>
      <c r="M62" s="23">
        <v>220</v>
      </c>
      <c r="N62" s="18">
        <v>-19.526979999999998</v>
      </c>
      <c r="O62" s="18">
        <v>34.281910000000003</v>
      </c>
    </row>
    <row r="63" spans="1:15" s="18" customFormat="1" x14ac:dyDescent="0.2">
      <c r="A63" s="21" t="s">
        <v>240</v>
      </c>
      <c r="B63" s="22" t="s">
        <v>47</v>
      </c>
      <c r="C63" s="22" t="s">
        <v>15</v>
      </c>
      <c r="D63" s="22" t="s">
        <v>193</v>
      </c>
      <c r="E63" s="22" t="s">
        <v>201</v>
      </c>
      <c r="F63" s="22" t="s">
        <v>2</v>
      </c>
      <c r="G63" s="22" t="s">
        <v>399</v>
      </c>
      <c r="H63" s="22" t="s">
        <v>45</v>
      </c>
      <c r="I63" s="22" t="s">
        <v>404</v>
      </c>
      <c r="J63" s="22" t="s">
        <v>45</v>
      </c>
      <c r="K63" s="22" t="s">
        <v>417</v>
      </c>
      <c r="L63" s="23">
        <v>65</v>
      </c>
      <c r="M63" s="23">
        <v>195</v>
      </c>
      <c r="N63" s="18">
        <v>-19.2516</v>
      </c>
      <c r="O63" s="18">
        <v>34.279020000000003</v>
      </c>
    </row>
    <row r="64" spans="1:15" s="18" customFormat="1" x14ac:dyDescent="0.2">
      <c r="A64" s="21" t="s">
        <v>300</v>
      </c>
      <c r="B64" s="22" t="s">
        <v>207</v>
      </c>
      <c r="C64" s="22" t="s">
        <v>1</v>
      </c>
      <c r="D64" s="22" t="s">
        <v>194</v>
      </c>
      <c r="E64" s="22" t="s">
        <v>200</v>
      </c>
      <c r="F64" s="22" t="s">
        <v>2</v>
      </c>
      <c r="G64" s="22" t="s">
        <v>399</v>
      </c>
      <c r="H64" s="22" t="s">
        <v>45</v>
      </c>
      <c r="I64" s="22" t="s">
        <v>404</v>
      </c>
      <c r="J64" s="22" t="s">
        <v>45</v>
      </c>
      <c r="K64" s="22" t="s">
        <v>417</v>
      </c>
      <c r="L64" s="23">
        <v>0</v>
      </c>
      <c r="M64" s="23">
        <v>0</v>
      </c>
      <c r="N64" s="18">
        <v>-20.003889000000001</v>
      </c>
      <c r="O64" s="18">
        <v>34.435000000000002</v>
      </c>
    </row>
    <row r="65" spans="1:15" s="18" customFormat="1" x14ac:dyDescent="0.2">
      <c r="A65" s="21" t="s">
        <v>222</v>
      </c>
      <c r="B65" s="22" t="s">
        <v>125</v>
      </c>
      <c r="C65" s="22" t="s">
        <v>1</v>
      </c>
      <c r="D65" s="22" t="s">
        <v>197</v>
      </c>
      <c r="E65" s="22" t="s">
        <v>201</v>
      </c>
      <c r="F65" s="22" t="s">
        <v>126</v>
      </c>
      <c r="G65" s="22" t="s">
        <v>398</v>
      </c>
      <c r="H65" s="22" t="s">
        <v>127</v>
      </c>
      <c r="I65" s="22" t="s">
        <v>402</v>
      </c>
      <c r="J65" s="22" t="s">
        <v>128</v>
      </c>
      <c r="K65" s="22" t="s">
        <v>416</v>
      </c>
      <c r="L65" s="23">
        <v>0</v>
      </c>
      <c r="M65" s="23">
        <v>0</v>
      </c>
      <c r="N65" s="18">
        <v>-17.285767</v>
      </c>
      <c r="O65" s="18">
        <v>37.518433000000002</v>
      </c>
    </row>
    <row r="66" spans="1:15" s="18" customFormat="1" x14ac:dyDescent="0.2">
      <c r="A66" s="21" t="s">
        <v>232</v>
      </c>
      <c r="B66" s="22" t="s">
        <v>129</v>
      </c>
      <c r="C66" s="22" t="s">
        <v>1</v>
      </c>
      <c r="D66" s="22" t="s">
        <v>197</v>
      </c>
      <c r="E66" s="22" t="s">
        <v>201</v>
      </c>
      <c r="F66" s="22" t="s">
        <v>126</v>
      </c>
      <c r="G66" s="22" t="s">
        <v>398</v>
      </c>
      <c r="H66" s="22" t="s">
        <v>130</v>
      </c>
      <c r="I66" s="22" t="s">
        <v>405</v>
      </c>
      <c r="J66" s="22" t="s">
        <v>130</v>
      </c>
      <c r="K66" s="22" t="s">
        <v>418</v>
      </c>
      <c r="L66" s="23">
        <v>0</v>
      </c>
      <c r="M66" s="23">
        <v>0</v>
      </c>
      <c r="N66" s="18">
        <v>-17.501799999999999</v>
      </c>
      <c r="O66" s="18">
        <v>36.824199999999998</v>
      </c>
    </row>
    <row r="67" spans="1:15" s="18" customFormat="1" x14ac:dyDescent="0.2">
      <c r="A67" s="21" t="s">
        <v>225</v>
      </c>
      <c r="B67" s="22" t="s">
        <v>131</v>
      </c>
      <c r="C67" s="22" t="s">
        <v>1</v>
      </c>
      <c r="D67" s="22" t="s">
        <v>197</v>
      </c>
      <c r="E67" s="22" t="s">
        <v>201</v>
      </c>
      <c r="F67" s="22" t="s">
        <v>126</v>
      </c>
      <c r="G67" s="22" t="s">
        <v>398</v>
      </c>
      <c r="H67" s="22" t="s">
        <v>130</v>
      </c>
      <c r="I67" s="22" t="s">
        <v>405</v>
      </c>
      <c r="J67" s="22" t="s">
        <v>130</v>
      </c>
      <c r="K67" s="22" t="s">
        <v>418</v>
      </c>
      <c r="L67" s="23">
        <v>0</v>
      </c>
      <c r="M67" s="23">
        <v>0</v>
      </c>
      <c r="N67" s="18">
        <v>-17.573499999999999</v>
      </c>
      <c r="O67" s="18">
        <v>36.574399999999997</v>
      </c>
    </row>
    <row r="68" spans="1:15" s="18" customFormat="1" x14ac:dyDescent="0.2">
      <c r="A68" s="21" t="s">
        <v>238</v>
      </c>
      <c r="B68" s="22" t="s">
        <v>117</v>
      </c>
      <c r="C68" s="22" t="s">
        <v>1</v>
      </c>
      <c r="D68" s="22" t="s">
        <v>193</v>
      </c>
      <c r="E68" s="22" t="s">
        <v>201</v>
      </c>
      <c r="F68" s="22" t="s">
        <v>118</v>
      </c>
      <c r="G68" s="22" t="s">
        <v>400</v>
      </c>
      <c r="H68" s="22" t="s">
        <v>119</v>
      </c>
      <c r="I68" s="22" t="s">
        <v>410</v>
      </c>
      <c r="J68" s="22" t="s">
        <v>120</v>
      </c>
      <c r="K68" s="22" t="s">
        <v>426</v>
      </c>
      <c r="L68" s="23">
        <v>0</v>
      </c>
      <c r="M68" s="23">
        <v>0</v>
      </c>
      <c r="N68" s="18">
        <v>-17.054337</v>
      </c>
      <c r="O68" s="18">
        <v>35.003149000000001</v>
      </c>
    </row>
    <row r="69" spans="1:15" s="18" customFormat="1" x14ac:dyDescent="0.2">
      <c r="A69" s="21" t="s">
        <v>233</v>
      </c>
      <c r="B69" s="22" t="s">
        <v>121</v>
      </c>
      <c r="C69" s="22" t="s">
        <v>1</v>
      </c>
      <c r="D69" s="22" t="s">
        <v>193</v>
      </c>
      <c r="E69" s="22" t="s">
        <v>200</v>
      </c>
      <c r="F69" s="22" t="s">
        <v>118</v>
      </c>
      <c r="G69" s="22" t="s">
        <v>400</v>
      </c>
      <c r="H69" s="22" t="s">
        <v>122</v>
      </c>
      <c r="I69" s="22" t="s">
        <v>408</v>
      </c>
      <c r="J69" s="22" t="s">
        <v>122</v>
      </c>
      <c r="K69" s="22" t="s">
        <v>424</v>
      </c>
      <c r="L69" s="23">
        <v>0</v>
      </c>
      <c r="M69" s="23">
        <v>0</v>
      </c>
      <c r="N69" s="18">
        <v>-16.140567000000001</v>
      </c>
      <c r="O69" s="18">
        <v>33.626524000000003</v>
      </c>
    </row>
    <row r="70" spans="1:15" s="18" customFormat="1" x14ac:dyDescent="0.2">
      <c r="A70" s="21" t="s">
        <v>245</v>
      </c>
      <c r="B70" s="22" t="s">
        <v>55</v>
      </c>
      <c r="C70" s="22" t="s">
        <v>1</v>
      </c>
      <c r="D70" s="22" t="s">
        <v>193</v>
      </c>
      <c r="E70" s="22" t="s">
        <v>200</v>
      </c>
      <c r="F70" s="22" t="s">
        <v>2</v>
      </c>
      <c r="G70" s="22" t="s">
        <v>399</v>
      </c>
      <c r="H70" s="22" t="s">
        <v>45</v>
      </c>
      <c r="I70" s="22" t="s">
        <v>404</v>
      </c>
      <c r="J70" s="22" t="s">
        <v>45</v>
      </c>
      <c r="K70" s="22" t="s">
        <v>417</v>
      </c>
      <c r="L70" s="23">
        <v>0</v>
      </c>
      <c r="M70" s="23">
        <v>0</v>
      </c>
      <c r="N70" s="18">
        <v>-19.51887</v>
      </c>
      <c r="O70" s="18">
        <v>34.280850000000001</v>
      </c>
    </row>
    <row r="71" spans="1:15" s="18" customFormat="1" x14ac:dyDescent="0.2">
      <c r="A71" s="21" t="s">
        <v>249</v>
      </c>
      <c r="B71" s="22" t="s">
        <v>44</v>
      </c>
      <c r="C71" s="22" t="s">
        <v>1</v>
      </c>
      <c r="D71" s="22" t="s">
        <v>193</v>
      </c>
      <c r="E71" s="22" t="s">
        <v>201</v>
      </c>
      <c r="F71" s="22" t="s">
        <v>2</v>
      </c>
      <c r="G71" s="22" t="s">
        <v>399</v>
      </c>
      <c r="H71" s="22" t="s">
        <v>45</v>
      </c>
      <c r="I71" s="22" t="s">
        <v>404</v>
      </c>
      <c r="J71" s="22" t="s">
        <v>45</v>
      </c>
      <c r="K71" s="22" t="s">
        <v>417</v>
      </c>
      <c r="L71" s="23">
        <v>0</v>
      </c>
      <c r="M71" s="23">
        <v>0</v>
      </c>
      <c r="N71" s="18">
        <v>-19.9618</v>
      </c>
      <c r="O71" s="18">
        <v>34.545000000000002</v>
      </c>
    </row>
    <row r="72" spans="1:15" s="18" customFormat="1" x14ac:dyDescent="0.2">
      <c r="A72" s="21" t="s">
        <v>299</v>
      </c>
      <c r="B72" s="22" t="s">
        <v>51</v>
      </c>
      <c r="C72" s="22" t="s">
        <v>1</v>
      </c>
      <c r="D72" s="22" t="s">
        <v>194</v>
      </c>
      <c r="E72" s="22" t="s">
        <v>200</v>
      </c>
      <c r="F72" s="22" t="s">
        <v>2</v>
      </c>
      <c r="G72" s="22" t="s">
        <v>399</v>
      </c>
      <c r="H72" s="22" t="s">
        <v>45</v>
      </c>
      <c r="I72" s="22" t="s">
        <v>404</v>
      </c>
      <c r="J72" s="22" t="s">
        <v>45</v>
      </c>
      <c r="K72" s="22" t="s">
        <v>417</v>
      </c>
      <c r="L72" s="23">
        <v>0</v>
      </c>
      <c r="M72" s="23">
        <v>0</v>
      </c>
      <c r="N72" s="18">
        <v>-19.967500000000001</v>
      </c>
      <c r="O72" s="18">
        <v>34.416666999999997</v>
      </c>
    </row>
    <row r="73" spans="1:15" s="18" customFormat="1" x14ac:dyDescent="0.2">
      <c r="A73" s="21" t="s">
        <v>224</v>
      </c>
      <c r="B73" s="22" t="s">
        <v>48</v>
      </c>
      <c r="C73" s="22" t="s">
        <v>15</v>
      </c>
      <c r="D73" s="22" t="s">
        <v>193</v>
      </c>
      <c r="E73" s="22" t="s">
        <v>200</v>
      </c>
      <c r="F73" s="22" t="s">
        <v>2</v>
      </c>
      <c r="G73" s="22" t="s">
        <v>399</v>
      </c>
      <c r="H73" s="22" t="s">
        <v>45</v>
      </c>
      <c r="I73" s="22" t="s">
        <v>404</v>
      </c>
      <c r="J73" s="22" t="s">
        <v>45</v>
      </c>
      <c r="K73" s="22" t="s">
        <v>417</v>
      </c>
      <c r="L73" s="23">
        <v>208</v>
      </c>
      <c r="M73" s="23">
        <v>1028</v>
      </c>
      <c r="N73" s="18">
        <v>-19.526979999999998</v>
      </c>
      <c r="O73" s="18">
        <v>34.279060000000001</v>
      </c>
    </row>
    <row r="74" spans="1:15" s="18" customFormat="1" x14ac:dyDescent="0.2">
      <c r="A74" s="21" t="s">
        <v>228</v>
      </c>
      <c r="B74" s="22" t="s">
        <v>53</v>
      </c>
      <c r="C74" s="22" t="s">
        <v>1</v>
      </c>
      <c r="D74" s="22" t="s">
        <v>197</v>
      </c>
      <c r="E74" s="22" t="s">
        <v>200</v>
      </c>
      <c r="F74" s="22" t="s">
        <v>2</v>
      </c>
      <c r="G74" s="22" t="s">
        <v>399</v>
      </c>
      <c r="H74" s="22" t="s">
        <v>45</v>
      </c>
      <c r="I74" s="22" t="s">
        <v>404</v>
      </c>
      <c r="J74" s="22" t="s">
        <v>50</v>
      </c>
      <c r="K74" s="22" t="s">
        <v>421</v>
      </c>
      <c r="L74" s="23">
        <v>0</v>
      </c>
      <c r="M74" s="23">
        <v>0</v>
      </c>
      <c r="N74" s="18">
        <v>-19.982222</v>
      </c>
      <c r="O74" s="18">
        <v>34.149721999999997</v>
      </c>
    </row>
    <row r="75" spans="1:15" s="18" customFormat="1" x14ac:dyDescent="0.2">
      <c r="A75" s="21" t="s">
        <v>223</v>
      </c>
      <c r="B75" s="22" t="s">
        <v>132</v>
      </c>
      <c r="C75" s="22" t="s">
        <v>1</v>
      </c>
      <c r="D75" s="22" t="s">
        <v>197</v>
      </c>
      <c r="E75" s="22" t="s">
        <v>201</v>
      </c>
      <c r="F75" s="22" t="s">
        <v>126</v>
      </c>
      <c r="G75" s="22" t="s">
        <v>398</v>
      </c>
      <c r="H75" s="22" t="s">
        <v>127</v>
      </c>
      <c r="I75" s="22" t="s">
        <v>402</v>
      </c>
      <c r="J75" s="22" t="s">
        <v>133</v>
      </c>
      <c r="K75" s="22" t="s">
        <v>414</v>
      </c>
      <c r="L75" s="23">
        <v>0</v>
      </c>
      <c r="M75" s="23">
        <v>0</v>
      </c>
      <c r="N75" s="18">
        <v>-17.411899999999999</v>
      </c>
      <c r="O75" s="18">
        <v>37.346567</v>
      </c>
    </row>
    <row r="76" spans="1:15" s="18" customFormat="1" x14ac:dyDescent="0.2">
      <c r="A76" s="21" t="s">
        <v>220</v>
      </c>
      <c r="B76" s="22" t="s">
        <v>134</v>
      </c>
      <c r="C76" s="22" t="s">
        <v>1</v>
      </c>
      <c r="D76" s="22" t="s">
        <v>194</v>
      </c>
      <c r="E76" s="22" t="s">
        <v>201</v>
      </c>
      <c r="F76" s="22" t="s">
        <v>126</v>
      </c>
      <c r="G76" s="22" t="s">
        <v>398</v>
      </c>
      <c r="H76" s="22" t="s">
        <v>127</v>
      </c>
      <c r="I76" s="22" t="s">
        <v>402</v>
      </c>
      <c r="J76" s="22" t="s">
        <v>133</v>
      </c>
      <c r="K76" s="22" t="s">
        <v>414</v>
      </c>
      <c r="L76" s="23">
        <v>0</v>
      </c>
      <c r="M76" s="23">
        <v>0</v>
      </c>
      <c r="N76" s="18">
        <v>-17.411899999999999</v>
      </c>
      <c r="O76" s="18">
        <v>37.346499999999999</v>
      </c>
    </row>
    <row r="77" spans="1:15" s="18" customFormat="1" x14ac:dyDescent="0.2">
      <c r="A77" s="21" t="s">
        <v>243</v>
      </c>
      <c r="B77" s="22" t="s">
        <v>123</v>
      </c>
      <c r="C77" s="22" t="s">
        <v>1</v>
      </c>
      <c r="D77" s="22" t="s">
        <v>193</v>
      </c>
      <c r="E77" s="22" t="s">
        <v>201</v>
      </c>
      <c r="F77" s="22" t="s">
        <v>118</v>
      </c>
      <c r="G77" s="22" t="s">
        <v>400</v>
      </c>
      <c r="H77" s="22" t="s">
        <v>119</v>
      </c>
      <c r="I77" s="22" t="s">
        <v>410</v>
      </c>
      <c r="J77" s="22" t="s">
        <v>120</v>
      </c>
      <c r="K77" s="22" t="s">
        <v>426</v>
      </c>
      <c r="L77" s="23">
        <v>0</v>
      </c>
      <c r="M77" s="23">
        <v>0</v>
      </c>
      <c r="N77" s="18">
        <v>-17.04223</v>
      </c>
      <c r="O77" s="18">
        <v>34.996841000000003</v>
      </c>
    </row>
    <row r="78" spans="1:15" s="18" customFormat="1" x14ac:dyDescent="0.2">
      <c r="A78" s="21" t="s">
        <v>247</v>
      </c>
      <c r="B78" s="22" t="s">
        <v>56</v>
      </c>
      <c r="C78" s="22" t="s">
        <v>1</v>
      </c>
      <c r="D78" s="22" t="s">
        <v>194</v>
      </c>
      <c r="E78" s="22" t="s">
        <v>204</v>
      </c>
      <c r="F78" s="22" t="s">
        <v>2</v>
      </c>
      <c r="G78" s="22" t="s">
        <v>399</v>
      </c>
      <c r="H78" s="22" t="s">
        <v>45</v>
      </c>
      <c r="I78" s="22" t="s">
        <v>404</v>
      </c>
      <c r="J78" s="22" t="s">
        <v>45</v>
      </c>
      <c r="K78" s="22" t="s">
        <v>417</v>
      </c>
      <c r="L78" s="23">
        <v>0</v>
      </c>
      <c r="M78" s="23">
        <v>0</v>
      </c>
      <c r="N78" s="18">
        <v>-19.522839999999999</v>
      </c>
      <c r="O78" s="18">
        <v>34.47</v>
      </c>
    </row>
    <row r="79" spans="1:15" s="18" customFormat="1" x14ac:dyDescent="0.2">
      <c r="A79" s="21" t="s">
        <v>227</v>
      </c>
      <c r="B79" s="22" t="s">
        <v>49</v>
      </c>
      <c r="C79" s="22" t="s">
        <v>1</v>
      </c>
      <c r="D79" s="22" t="s">
        <v>194</v>
      </c>
      <c r="E79" s="22" t="s">
        <v>204</v>
      </c>
      <c r="F79" s="22" t="s">
        <v>2</v>
      </c>
      <c r="G79" s="22" t="s">
        <v>399</v>
      </c>
      <c r="H79" s="22" t="s">
        <v>45</v>
      </c>
      <c r="I79" s="22" t="s">
        <v>404</v>
      </c>
      <c r="J79" s="22" t="s">
        <v>2</v>
      </c>
      <c r="K79" s="22" t="s">
        <v>420</v>
      </c>
      <c r="L79" s="23">
        <v>0</v>
      </c>
      <c r="M79" s="23">
        <v>0</v>
      </c>
      <c r="N79" s="18">
        <v>-19.961300000000001</v>
      </c>
      <c r="O79" s="18">
        <v>34.499000000000002</v>
      </c>
    </row>
    <row r="80" spans="1:15" s="18" customFormat="1" x14ac:dyDescent="0.2">
      <c r="A80" s="21" t="s">
        <v>301</v>
      </c>
      <c r="B80" s="22" t="s">
        <v>54</v>
      </c>
      <c r="C80" s="22" t="s">
        <v>1</v>
      </c>
      <c r="D80" s="22" t="s">
        <v>194</v>
      </c>
      <c r="E80" s="22" t="s">
        <v>204</v>
      </c>
      <c r="F80" s="22" t="s">
        <v>2</v>
      </c>
      <c r="G80" s="22" t="s">
        <v>399</v>
      </c>
      <c r="H80" s="22" t="s">
        <v>45</v>
      </c>
      <c r="I80" s="22" t="s">
        <v>404</v>
      </c>
      <c r="J80" s="22" t="s">
        <v>50</v>
      </c>
      <c r="K80" s="22" t="s">
        <v>421</v>
      </c>
      <c r="L80" s="23">
        <v>0</v>
      </c>
      <c r="M80" s="23">
        <v>0</v>
      </c>
      <c r="N80" s="18">
        <v>-19.886399999999998</v>
      </c>
      <c r="O80" s="18">
        <v>34.6021</v>
      </c>
    </row>
    <row r="81" spans="1:15" s="18" customFormat="1" x14ac:dyDescent="0.2">
      <c r="A81" s="21" t="s">
        <v>297</v>
      </c>
      <c r="B81" s="22" t="s">
        <v>46</v>
      </c>
      <c r="C81" s="22" t="s">
        <v>1</v>
      </c>
      <c r="D81" s="22" t="s">
        <v>193</v>
      </c>
      <c r="E81" s="22" t="s">
        <v>204</v>
      </c>
      <c r="F81" s="22" t="s">
        <v>2</v>
      </c>
      <c r="G81" s="22" t="s">
        <v>399</v>
      </c>
      <c r="H81" s="22" t="s">
        <v>45</v>
      </c>
      <c r="I81" s="22" t="s">
        <v>404</v>
      </c>
      <c r="J81" s="22" t="s">
        <v>45</v>
      </c>
      <c r="K81" s="22" t="s">
        <v>417</v>
      </c>
      <c r="L81" s="23">
        <v>0</v>
      </c>
      <c r="M81" s="23">
        <v>0</v>
      </c>
      <c r="N81" s="18">
        <v>-19.945</v>
      </c>
      <c r="O81" s="18">
        <v>34.542777999999998</v>
      </c>
    </row>
    <row r="82" spans="1:15" s="18" customFormat="1" x14ac:dyDescent="0.2">
      <c r="A82" s="21" t="s">
        <v>237</v>
      </c>
      <c r="B82" s="22" t="s">
        <v>52</v>
      </c>
      <c r="C82" s="22" t="s">
        <v>15</v>
      </c>
      <c r="D82" s="22" t="s">
        <v>193</v>
      </c>
      <c r="E82" s="22" t="s">
        <v>200</v>
      </c>
      <c r="F82" s="22" t="s">
        <v>2</v>
      </c>
      <c r="G82" s="22" t="s">
        <v>399</v>
      </c>
      <c r="H82" s="22" t="s">
        <v>45</v>
      </c>
      <c r="I82" s="22" t="s">
        <v>404</v>
      </c>
      <c r="J82" s="22" t="s">
        <v>45</v>
      </c>
      <c r="K82" s="22" t="s">
        <v>417</v>
      </c>
      <c r="L82" s="23">
        <v>39</v>
      </c>
      <c r="M82" s="23">
        <v>164</v>
      </c>
      <c r="N82" s="18">
        <v>-19.521460000000001</v>
      </c>
      <c r="O82" s="18">
        <v>34.279690000000002</v>
      </c>
    </row>
    <row r="83" spans="1:15" s="18" customFormat="1" x14ac:dyDescent="0.2">
      <c r="A83" s="21" t="s">
        <v>302</v>
      </c>
      <c r="B83" s="22" t="s">
        <v>124</v>
      </c>
      <c r="C83" s="22" t="s">
        <v>1</v>
      </c>
      <c r="D83" s="22" t="s">
        <v>197</v>
      </c>
      <c r="E83" s="22" t="s">
        <v>201</v>
      </c>
      <c r="F83" s="22" t="s">
        <v>118</v>
      </c>
      <c r="G83" s="22" t="s">
        <v>400</v>
      </c>
      <c r="H83" s="22" t="s">
        <v>119</v>
      </c>
      <c r="I83" s="22" t="s">
        <v>410</v>
      </c>
      <c r="J83" s="22" t="s">
        <v>120</v>
      </c>
      <c r="K83" s="22" t="s">
        <v>426</v>
      </c>
      <c r="L83" s="23">
        <v>0</v>
      </c>
      <c r="M83" s="23">
        <v>0</v>
      </c>
      <c r="N83" s="18">
        <v>-17.054245999999999</v>
      </c>
      <c r="O83" s="18">
        <v>35.003340999999999</v>
      </c>
    </row>
    <row r="84" spans="1:15" s="18" customFormat="1" x14ac:dyDescent="0.2">
      <c r="A84" s="21" t="s">
        <v>303</v>
      </c>
      <c r="B84" s="22" t="s">
        <v>58</v>
      </c>
      <c r="C84" s="22" t="s">
        <v>1</v>
      </c>
      <c r="D84" s="22" t="s">
        <v>194</v>
      </c>
      <c r="E84" s="22" t="s">
        <v>201</v>
      </c>
      <c r="F84" s="22" t="s">
        <v>2</v>
      </c>
      <c r="G84" s="22" t="s">
        <v>399</v>
      </c>
      <c r="H84" s="22" t="s">
        <v>59</v>
      </c>
      <c r="I84" s="22" t="s">
        <v>412</v>
      </c>
      <c r="J84" s="22" t="s">
        <v>60</v>
      </c>
      <c r="K84" s="22" t="s">
        <v>430</v>
      </c>
      <c r="L84" s="23">
        <v>0</v>
      </c>
      <c r="M84" s="23">
        <v>0</v>
      </c>
      <c r="N84" s="18">
        <v>-19.832162</v>
      </c>
      <c r="O84" s="18">
        <v>33.963048999999998</v>
      </c>
    </row>
    <row r="85" spans="1:15" s="18" customFormat="1" x14ac:dyDescent="0.2">
      <c r="A85" s="21" t="s">
        <v>304</v>
      </c>
      <c r="B85" s="22" t="s">
        <v>61</v>
      </c>
      <c r="C85" s="22" t="s">
        <v>1</v>
      </c>
      <c r="D85" s="22" t="s">
        <v>193</v>
      </c>
      <c r="E85" s="22" t="s">
        <v>204</v>
      </c>
      <c r="F85" s="22" t="s">
        <v>2</v>
      </c>
      <c r="G85" s="22" t="s">
        <v>399</v>
      </c>
      <c r="H85" s="22" t="s">
        <v>59</v>
      </c>
      <c r="I85" s="22" t="s">
        <v>412</v>
      </c>
      <c r="J85" s="22" t="s">
        <v>60</v>
      </c>
      <c r="K85" s="22" t="s">
        <v>430</v>
      </c>
      <c r="L85" s="23">
        <v>0</v>
      </c>
      <c r="M85" s="23">
        <v>0</v>
      </c>
      <c r="N85" s="18">
        <v>-19.832332000000001</v>
      </c>
      <c r="O85" s="18">
        <v>33.962868</v>
      </c>
    </row>
    <row r="86" spans="1:15" s="18" customFormat="1" x14ac:dyDescent="0.2">
      <c r="A86" s="21" t="s">
        <v>305</v>
      </c>
      <c r="B86" s="22" t="s">
        <v>62</v>
      </c>
      <c r="C86" s="22" t="s">
        <v>1</v>
      </c>
      <c r="D86" s="22" t="s">
        <v>194</v>
      </c>
      <c r="E86" s="22" t="s">
        <v>201</v>
      </c>
      <c r="F86" s="22" t="s">
        <v>2</v>
      </c>
      <c r="G86" s="22" t="s">
        <v>399</v>
      </c>
      <c r="H86" s="22" t="s">
        <v>59</v>
      </c>
      <c r="I86" s="22" t="s">
        <v>412</v>
      </c>
      <c r="J86" s="22" t="s">
        <v>59</v>
      </c>
      <c r="K86" s="22" t="s">
        <v>431</v>
      </c>
      <c r="L86" s="23">
        <v>0</v>
      </c>
      <c r="M86" s="23">
        <v>0</v>
      </c>
      <c r="N86" s="18">
        <v>-20.337852999999999</v>
      </c>
      <c r="O86" s="18">
        <v>33.797665000000002</v>
      </c>
    </row>
    <row r="87" spans="1:15" s="18" customFormat="1" x14ac:dyDescent="0.2">
      <c r="A87" s="21" t="s">
        <v>306</v>
      </c>
      <c r="B87" s="22" t="s">
        <v>63</v>
      </c>
      <c r="C87" s="22" t="s">
        <v>1</v>
      </c>
      <c r="D87" s="22" t="s">
        <v>193</v>
      </c>
      <c r="E87" s="22" t="s">
        <v>204</v>
      </c>
      <c r="F87" s="22" t="s">
        <v>2</v>
      </c>
      <c r="G87" s="22" t="s">
        <v>399</v>
      </c>
      <c r="H87" s="22" t="s">
        <v>59</v>
      </c>
      <c r="I87" s="22" t="s">
        <v>412</v>
      </c>
      <c r="J87" s="22" t="s">
        <v>60</v>
      </c>
      <c r="K87" s="22" t="s">
        <v>430</v>
      </c>
      <c r="L87" s="23">
        <v>0</v>
      </c>
      <c r="M87" s="23">
        <v>0</v>
      </c>
      <c r="N87" s="18">
        <v>-19.848299999999998</v>
      </c>
      <c r="O87" s="18">
        <v>34.010559999999998</v>
      </c>
    </row>
    <row r="88" spans="1:15" s="18" customFormat="1" x14ac:dyDescent="0.2">
      <c r="A88" s="21" t="s">
        <v>307</v>
      </c>
      <c r="B88" s="22" t="s">
        <v>64</v>
      </c>
      <c r="C88" s="22" t="s">
        <v>1</v>
      </c>
      <c r="D88" s="22" t="s">
        <v>193</v>
      </c>
      <c r="E88" s="22" t="s">
        <v>204</v>
      </c>
      <c r="F88" s="22" t="s">
        <v>2</v>
      </c>
      <c r="G88" s="22" t="s">
        <v>399</v>
      </c>
      <c r="H88" s="22" t="s">
        <v>59</v>
      </c>
      <c r="I88" s="22" t="s">
        <v>412</v>
      </c>
      <c r="J88" s="22" t="s">
        <v>60</v>
      </c>
      <c r="K88" s="22" t="s">
        <v>430</v>
      </c>
      <c r="L88" s="23">
        <v>0</v>
      </c>
      <c r="M88" s="23">
        <v>0</v>
      </c>
      <c r="N88" s="18">
        <v>-19.84083</v>
      </c>
      <c r="O88" s="18">
        <v>34.010559999999998</v>
      </c>
    </row>
    <row r="89" spans="1:15" s="18" customFormat="1" x14ac:dyDescent="0.2">
      <c r="A89" s="21" t="s">
        <v>221</v>
      </c>
      <c r="B89" s="22" t="s">
        <v>65</v>
      </c>
      <c r="C89" s="22" t="s">
        <v>15</v>
      </c>
      <c r="D89" s="22" t="s">
        <v>194</v>
      </c>
      <c r="E89" s="22" t="s">
        <v>201</v>
      </c>
      <c r="F89" s="22" t="s">
        <v>2</v>
      </c>
      <c r="G89" s="22" t="s">
        <v>399</v>
      </c>
      <c r="H89" s="22" t="s">
        <v>66</v>
      </c>
      <c r="I89" s="22" t="s">
        <v>403</v>
      </c>
      <c r="J89" s="22" t="s">
        <v>66</v>
      </c>
      <c r="K89" s="22" t="s">
        <v>415</v>
      </c>
      <c r="L89" s="23">
        <v>815</v>
      </c>
      <c r="M89" s="23">
        <v>4077</v>
      </c>
      <c r="N89" s="18">
        <v>-18.902529999999999</v>
      </c>
      <c r="O89" s="18">
        <v>34.788465000000002</v>
      </c>
    </row>
    <row r="90" spans="1:15" s="18" customFormat="1" x14ac:dyDescent="0.2">
      <c r="A90" s="21" t="s">
        <v>311</v>
      </c>
      <c r="B90" s="22" t="s">
        <v>86</v>
      </c>
      <c r="C90" s="22" t="s">
        <v>1</v>
      </c>
      <c r="D90" s="22" t="s">
        <v>197</v>
      </c>
      <c r="E90" s="22" t="s">
        <v>201</v>
      </c>
      <c r="F90" s="22" t="s">
        <v>76</v>
      </c>
      <c r="G90" s="22" t="s">
        <v>401</v>
      </c>
      <c r="H90" s="22" t="s">
        <v>81</v>
      </c>
      <c r="I90" s="22" t="s">
        <v>411</v>
      </c>
      <c r="J90" s="22" t="s">
        <v>82</v>
      </c>
      <c r="K90" s="22" t="s">
        <v>429</v>
      </c>
      <c r="L90" s="23">
        <v>0</v>
      </c>
      <c r="M90" s="23">
        <v>0</v>
      </c>
      <c r="N90" s="18">
        <v>-19.976571</v>
      </c>
      <c r="O90" s="18">
        <v>33.397190000000002</v>
      </c>
    </row>
    <row r="91" spans="1:15" s="18" customFormat="1" x14ac:dyDescent="0.2">
      <c r="A91" s="21" t="s">
        <v>324</v>
      </c>
      <c r="B91" s="22" t="s">
        <v>97</v>
      </c>
      <c r="C91" s="22" t="s">
        <v>1</v>
      </c>
      <c r="D91" s="22" t="s">
        <v>193</v>
      </c>
      <c r="E91" s="22" t="s">
        <v>204</v>
      </c>
      <c r="F91" s="22" t="s">
        <v>76</v>
      </c>
      <c r="G91" s="22" t="s">
        <v>401</v>
      </c>
      <c r="H91" s="22" t="s">
        <v>81</v>
      </c>
      <c r="I91" s="22" t="s">
        <v>411</v>
      </c>
      <c r="J91" s="22" t="s">
        <v>82</v>
      </c>
      <c r="K91" s="22" t="s">
        <v>429</v>
      </c>
      <c r="L91" s="23">
        <v>0</v>
      </c>
      <c r="M91" s="23">
        <v>0</v>
      </c>
      <c r="N91" s="18">
        <v>-19.97139</v>
      </c>
      <c r="O91" s="18">
        <v>33.398330000000001</v>
      </c>
    </row>
    <row r="92" spans="1:15" s="18" customFormat="1" x14ac:dyDescent="0.2">
      <c r="A92" s="21" t="s">
        <v>296</v>
      </c>
      <c r="B92" s="22" t="s">
        <v>79</v>
      </c>
      <c r="C92" s="22" t="s">
        <v>1</v>
      </c>
      <c r="D92" s="22" t="s">
        <v>194</v>
      </c>
      <c r="E92" s="22" t="s">
        <v>200</v>
      </c>
      <c r="F92" s="22" t="s">
        <v>76</v>
      </c>
      <c r="G92" s="22" t="s">
        <v>401</v>
      </c>
      <c r="H92" s="22" t="s">
        <v>81</v>
      </c>
      <c r="I92" s="22" t="s">
        <v>411</v>
      </c>
      <c r="J92" s="22" t="s">
        <v>82</v>
      </c>
      <c r="K92" s="22" t="s">
        <v>429</v>
      </c>
      <c r="L92" s="23">
        <v>0</v>
      </c>
      <c r="M92" s="23">
        <v>0</v>
      </c>
      <c r="N92" s="18">
        <v>-19.100714</v>
      </c>
      <c r="O92" s="18">
        <v>33.850084000000003</v>
      </c>
    </row>
    <row r="93" spans="1:15" s="18" customFormat="1" x14ac:dyDescent="0.2">
      <c r="A93" s="21" t="s">
        <v>332</v>
      </c>
      <c r="B93" s="22" t="s">
        <v>106</v>
      </c>
      <c r="C93" s="22" t="s">
        <v>1</v>
      </c>
      <c r="D93" s="22" t="s">
        <v>193</v>
      </c>
      <c r="E93" s="22" t="s">
        <v>204</v>
      </c>
      <c r="F93" s="22" t="s">
        <v>76</v>
      </c>
      <c r="G93" s="22" t="s">
        <v>401</v>
      </c>
      <c r="H93" s="22" t="s">
        <v>81</v>
      </c>
      <c r="I93" s="22" t="s">
        <v>411</v>
      </c>
      <c r="J93" s="22" t="s">
        <v>82</v>
      </c>
      <c r="K93" s="22" t="s">
        <v>429</v>
      </c>
      <c r="L93" s="23">
        <v>0</v>
      </c>
      <c r="M93" s="23">
        <v>0</v>
      </c>
      <c r="N93" s="18">
        <v>-19.454343999999999</v>
      </c>
      <c r="O93" s="18">
        <v>33.103006000000001</v>
      </c>
    </row>
    <row r="94" spans="1:15" s="18" customFormat="1" x14ac:dyDescent="0.2">
      <c r="A94" s="21" t="s">
        <v>295</v>
      </c>
      <c r="B94" s="22" t="s">
        <v>75</v>
      </c>
      <c r="C94" s="22" t="s">
        <v>1</v>
      </c>
      <c r="D94" s="22" t="s">
        <v>194</v>
      </c>
      <c r="E94" s="22" t="s">
        <v>201</v>
      </c>
      <c r="F94" s="22" t="s">
        <v>76</v>
      </c>
      <c r="G94" s="22" t="s">
        <v>401</v>
      </c>
      <c r="H94" s="22" t="s">
        <v>81</v>
      </c>
      <c r="I94" s="22" t="s">
        <v>411</v>
      </c>
      <c r="J94" s="22" t="s">
        <v>82</v>
      </c>
      <c r="K94" s="22" t="s">
        <v>429</v>
      </c>
      <c r="L94" s="23">
        <v>0</v>
      </c>
      <c r="M94" s="23">
        <v>0</v>
      </c>
      <c r="N94" s="18">
        <v>-19.204391999999999</v>
      </c>
      <c r="O94" s="18">
        <v>33.914002000000004</v>
      </c>
    </row>
    <row r="95" spans="1:15" s="18" customFormat="1" x14ac:dyDescent="0.2">
      <c r="A95" s="21" t="s">
        <v>313</v>
      </c>
      <c r="B95" s="22" t="s">
        <v>88</v>
      </c>
      <c r="C95" s="22" t="s">
        <v>1</v>
      </c>
      <c r="D95" s="22" t="s">
        <v>193</v>
      </c>
      <c r="E95" s="22" t="s">
        <v>204</v>
      </c>
      <c r="F95" s="22" t="s">
        <v>76</v>
      </c>
      <c r="G95" s="22" t="s">
        <v>401</v>
      </c>
      <c r="H95" s="22" t="s">
        <v>81</v>
      </c>
      <c r="I95" s="22" t="s">
        <v>411</v>
      </c>
      <c r="J95" s="22" t="s">
        <v>82</v>
      </c>
      <c r="K95" s="22" t="s">
        <v>429</v>
      </c>
      <c r="L95" s="23">
        <v>0</v>
      </c>
      <c r="M95" s="23">
        <v>0</v>
      </c>
      <c r="N95" s="18">
        <v>-19.97437</v>
      </c>
      <c r="O95" s="18">
        <v>33.395308999999997</v>
      </c>
    </row>
    <row r="96" spans="1:15" s="18" customFormat="1" x14ac:dyDescent="0.2">
      <c r="A96" s="21" t="s">
        <v>309</v>
      </c>
      <c r="B96" s="22" t="s">
        <v>83</v>
      </c>
      <c r="C96" s="22" t="s">
        <v>1</v>
      </c>
      <c r="D96" s="22" t="s">
        <v>194</v>
      </c>
      <c r="E96" s="22" t="s">
        <v>204</v>
      </c>
      <c r="F96" s="22" t="s">
        <v>76</v>
      </c>
      <c r="G96" s="22" t="s">
        <v>401</v>
      </c>
      <c r="H96" s="22" t="s">
        <v>81</v>
      </c>
      <c r="I96" s="22" t="s">
        <v>411</v>
      </c>
      <c r="J96" s="22" t="s">
        <v>82</v>
      </c>
      <c r="K96" s="22" t="s">
        <v>429</v>
      </c>
      <c r="L96" s="23">
        <v>0</v>
      </c>
      <c r="M96" s="23">
        <v>0</v>
      </c>
      <c r="N96" s="18">
        <v>-21.333333</v>
      </c>
      <c r="O96" s="18">
        <v>33.4</v>
      </c>
    </row>
    <row r="97" spans="1:15" s="18" customFormat="1" x14ac:dyDescent="0.2">
      <c r="A97" s="21" t="s">
        <v>323</v>
      </c>
      <c r="B97" s="22" t="s">
        <v>96</v>
      </c>
      <c r="C97" s="22" t="s">
        <v>1</v>
      </c>
      <c r="D97" s="22" t="s">
        <v>193</v>
      </c>
      <c r="E97" s="22" t="s">
        <v>204</v>
      </c>
      <c r="F97" s="22" t="s">
        <v>76</v>
      </c>
      <c r="G97" s="22" t="s">
        <v>401</v>
      </c>
      <c r="H97" s="22" t="s">
        <v>81</v>
      </c>
      <c r="I97" s="22" t="s">
        <v>411</v>
      </c>
      <c r="J97" s="22" t="s">
        <v>82</v>
      </c>
      <c r="K97" s="22" t="s">
        <v>429</v>
      </c>
      <c r="L97" s="23">
        <v>0</v>
      </c>
      <c r="M97" s="23">
        <v>0</v>
      </c>
      <c r="N97" s="18">
        <v>-19.975217000000001</v>
      </c>
      <c r="O97" s="18">
        <v>33.396790000000003</v>
      </c>
    </row>
    <row r="98" spans="1:15" s="18" customFormat="1" x14ac:dyDescent="0.2">
      <c r="A98" s="21" t="s">
        <v>318</v>
      </c>
      <c r="B98" s="22" t="s">
        <v>91</v>
      </c>
      <c r="C98" s="22" t="s">
        <v>1</v>
      </c>
      <c r="D98" s="22" t="s">
        <v>197</v>
      </c>
      <c r="E98" s="22" t="s">
        <v>204</v>
      </c>
      <c r="F98" s="22" t="s">
        <v>76</v>
      </c>
      <c r="G98" s="22" t="s">
        <v>401</v>
      </c>
      <c r="H98" s="22" t="s">
        <v>81</v>
      </c>
      <c r="I98" s="22" t="s">
        <v>411</v>
      </c>
      <c r="J98" s="22" t="s">
        <v>82</v>
      </c>
      <c r="K98" s="22" t="s">
        <v>429</v>
      </c>
      <c r="L98" s="23">
        <v>0</v>
      </c>
      <c r="M98" s="23">
        <v>0</v>
      </c>
      <c r="N98" s="18">
        <v>-19.974298999999998</v>
      </c>
      <c r="O98" s="18">
        <v>33.395116000000002</v>
      </c>
    </row>
    <row r="99" spans="1:15" s="18" customFormat="1" x14ac:dyDescent="0.2">
      <c r="A99" s="21" t="s">
        <v>330</v>
      </c>
      <c r="B99" s="22" t="s">
        <v>85</v>
      </c>
      <c r="C99" s="22" t="s">
        <v>1</v>
      </c>
      <c r="D99" s="22" t="s">
        <v>197</v>
      </c>
      <c r="E99" s="22" t="s">
        <v>201</v>
      </c>
      <c r="F99" s="22" t="s">
        <v>76</v>
      </c>
      <c r="G99" s="22" t="s">
        <v>401</v>
      </c>
      <c r="H99" s="22" t="s">
        <v>81</v>
      </c>
      <c r="I99" s="22" t="s">
        <v>411</v>
      </c>
      <c r="J99" s="22" t="s">
        <v>81</v>
      </c>
      <c r="K99" s="22" t="s">
        <v>432</v>
      </c>
      <c r="L99" s="23">
        <v>0</v>
      </c>
      <c r="M99" s="23">
        <v>0</v>
      </c>
      <c r="N99" s="18">
        <v>-19.452072000000001</v>
      </c>
      <c r="O99" s="18">
        <v>33.095089999999999</v>
      </c>
    </row>
    <row r="100" spans="1:15" s="18" customFormat="1" x14ac:dyDescent="0.2">
      <c r="A100" s="21" t="s">
        <v>319</v>
      </c>
      <c r="B100" s="22" t="s">
        <v>92</v>
      </c>
      <c r="C100" s="22" t="s">
        <v>1</v>
      </c>
      <c r="D100" s="22" t="s">
        <v>194</v>
      </c>
      <c r="E100" s="22" t="s">
        <v>204</v>
      </c>
      <c r="F100" s="22" t="s">
        <v>76</v>
      </c>
      <c r="G100" s="22" t="s">
        <v>401</v>
      </c>
      <c r="H100" s="22" t="s">
        <v>81</v>
      </c>
      <c r="I100" s="22" t="s">
        <v>411</v>
      </c>
      <c r="J100" s="22" t="s">
        <v>82</v>
      </c>
      <c r="K100" s="22" t="s">
        <v>429</v>
      </c>
      <c r="L100" s="23">
        <v>0</v>
      </c>
      <c r="M100" s="23">
        <v>0</v>
      </c>
      <c r="N100" s="18">
        <v>-20.85059</v>
      </c>
      <c r="O100" s="18">
        <v>33.569719999999997</v>
      </c>
    </row>
    <row r="101" spans="1:15" s="18" customFormat="1" x14ac:dyDescent="0.2">
      <c r="A101" s="21" t="s">
        <v>328</v>
      </c>
      <c r="B101" s="22" t="s">
        <v>150</v>
      </c>
      <c r="C101" s="22" t="s">
        <v>1</v>
      </c>
      <c r="D101" s="22" t="s">
        <v>193</v>
      </c>
      <c r="E101" s="22" t="s">
        <v>204</v>
      </c>
      <c r="F101" s="22" t="s">
        <v>76</v>
      </c>
      <c r="G101" s="22" t="s">
        <v>401</v>
      </c>
      <c r="H101" s="22" t="s">
        <v>81</v>
      </c>
      <c r="I101" s="22" t="s">
        <v>411</v>
      </c>
      <c r="J101" s="22" t="s">
        <v>82</v>
      </c>
      <c r="K101" s="22" t="s">
        <v>429</v>
      </c>
      <c r="L101" s="23">
        <v>0</v>
      </c>
      <c r="M101" s="23">
        <v>0</v>
      </c>
      <c r="N101" s="18">
        <v>-19.413166</v>
      </c>
      <c r="O101" s="18">
        <v>33.291614000000003</v>
      </c>
    </row>
    <row r="102" spans="1:15" s="18" customFormat="1" x14ac:dyDescent="0.2">
      <c r="A102" s="21" t="s">
        <v>308</v>
      </c>
      <c r="B102" s="22" t="s">
        <v>80</v>
      </c>
      <c r="C102" s="22" t="s">
        <v>1</v>
      </c>
      <c r="D102" s="22" t="s">
        <v>194</v>
      </c>
      <c r="E102" s="22" t="s">
        <v>201</v>
      </c>
      <c r="F102" s="22" t="s">
        <v>76</v>
      </c>
      <c r="G102" s="22" t="s">
        <v>401</v>
      </c>
      <c r="H102" s="22" t="s">
        <v>81</v>
      </c>
      <c r="I102" s="22" t="s">
        <v>411</v>
      </c>
      <c r="J102" s="22" t="s">
        <v>82</v>
      </c>
      <c r="K102" s="22" t="s">
        <v>429</v>
      </c>
      <c r="L102" s="23">
        <v>0</v>
      </c>
      <c r="M102" s="23">
        <v>0</v>
      </c>
      <c r="N102" s="18">
        <v>-19.899999999999999</v>
      </c>
      <c r="O102" s="18">
        <v>33.299999999999997</v>
      </c>
    </row>
    <row r="103" spans="1:15" s="18" customFormat="1" x14ac:dyDescent="0.2">
      <c r="A103" s="21" t="s">
        <v>310</v>
      </c>
      <c r="B103" s="22" t="s">
        <v>84</v>
      </c>
      <c r="C103" s="22" t="s">
        <v>1</v>
      </c>
      <c r="D103" s="22" t="s">
        <v>193</v>
      </c>
      <c r="E103" s="22" t="s">
        <v>204</v>
      </c>
      <c r="F103" s="22" t="s">
        <v>76</v>
      </c>
      <c r="G103" s="22" t="s">
        <v>401</v>
      </c>
      <c r="H103" s="22" t="s">
        <v>81</v>
      </c>
      <c r="I103" s="22" t="s">
        <v>411</v>
      </c>
      <c r="J103" s="22" t="s">
        <v>82</v>
      </c>
      <c r="K103" s="22" t="s">
        <v>429</v>
      </c>
      <c r="L103" s="23">
        <v>0</v>
      </c>
      <c r="M103" s="23">
        <v>0</v>
      </c>
      <c r="N103" s="18">
        <v>-19.973986</v>
      </c>
      <c r="O103" s="18">
        <v>33.395448999999999</v>
      </c>
    </row>
    <row r="104" spans="1:15" s="18" customFormat="1" x14ac:dyDescent="0.2">
      <c r="A104" s="21" t="s">
        <v>316</v>
      </c>
      <c r="B104" s="22" t="s">
        <v>190</v>
      </c>
      <c r="C104" s="22" t="s">
        <v>1</v>
      </c>
      <c r="D104" s="22" t="s">
        <v>194</v>
      </c>
      <c r="E104" s="22" t="s">
        <v>204</v>
      </c>
      <c r="F104" s="22" t="s">
        <v>76</v>
      </c>
      <c r="G104" s="22" t="s">
        <v>401</v>
      </c>
      <c r="H104" s="22" t="s">
        <v>81</v>
      </c>
      <c r="I104" s="22" t="s">
        <v>411</v>
      </c>
      <c r="J104" s="22" t="s">
        <v>82</v>
      </c>
      <c r="K104" s="22" t="s">
        <v>429</v>
      </c>
      <c r="L104" s="23">
        <v>0</v>
      </c>
      <c r="M104" s="23">
        <v>0</v>
      </c>
      <c r="N104" s="18">
        <v>-19.973683999999999</v>
      </c>
      <c r="O104" s="18">
        <v>33.396059999999999</v>
      </c>
    </row>
    <row r="105" spans="1:15" s="18" customFormat="1" x14ac:dyDescent="0.2">
      <c r="A105" s="21" t="s">
        <v>315</v>
      </c>
      <c r="B105" s="22" t="s">
        <v>89</v>
      </c>
      <c r="C105" s="22" t="s">
        <v>1</v>
      </c>
      <c r="D105" s="22" t="s">
        <v>197</v>
      </c>
      <c r="E105" s="22" t="s">
        <v>201</v>
      </c>
      <c r="F105" s="22" t="s">
        <v>76</v>
      </c>
      <c r="G105" s="22" t="s">
        <v>401</v>
      </c>
      <c r="H105" s="22" t="s">
        <v>81</v>
      </c>
      <c r="I105" s="22" t="s">
        <v>411</v>
      </c>
      <c r="J105" s="22" t="s">
        <v>82</v>
      </c>
      <c r="K105" s="22" t="s">
        <v>429</v>
      </c>
      <c r="L105" s="23">
        <v>0</v>
      </c>
      <c r="M105" s="23">
        <v>0</v>
      </c>
      <c r="N105" s="18">
        <v>-19.973986</v>
      </c>
      <c r="O105" s="18">
        <v>33.395448999999999</v>
      </c>
    </row>
    <row r="106" spans="1:15" s="18" customFormat="1" x14ac:dyDescent="0.2">
      <c r="A106" s="21" t="s">
        <v>321</v>
      </c>
      <c r="B106" s="22" t="s">
        <v>94</v>
      </c>
      <c r="C106" s="22" t="s">
        <v>1</v>
      </c>
      <c r="D106" s="22" t="s">
        <v>193</v>
      </c>
      <c r="E106" s="22" t="s">
        <v>204</v>
      </c>
      <c r="F106" s="22" t="s">
        <v>76</v>
      </c>
      <c r="G106" s="22" t="s">
        <v>401</v>
      </c>
      <c r="H106" s="22" t="s">
        <v>81</v>
      </c>
      <c r="I106" s="22" t="s">
        <v>411</v>
      </c>
      <c r="J106" s="22" t="s">
        <v>82</v>
      </c>
      <c r="K106" s="22" t="s">
        <v>429</v>
      </c>
      <c r="L106" s="23">
        <v>0</v>
      </c>
      <c r="M106" s="23">
        <v>0</v>
      </c>
      <c r="N106" s="18">
        <v>-19.975811</v>
      </c>
      <c r="O106" s="18">
        <v>33.396113999999997</v>
      </c>
    </row>
    <row r="107" spans="1:15" s="18" customFormat="1" x14ac:dyDescent="0.2">
      <c r="A107" s="21" t="s">
        <v>327</v>
      </c>
      <c r="B107" s="22" t="s">
        <v>100</v>
      </c>
      <c r="C107" s="22" t="s">
        <v>1</v>
      </c>
      <c r="D107" s="22" t="s">
        <v>193</v>
      </c>
      <c r="E107" s="22" t="s">
        <v>201</v>
      </c>
      <c r="F107" s="22" t="s">
        <v>76</v>
      </c>
      <c r="G107" s="22" t="s">
        <v>401</v>
      </c>
      <c r="H107" s="22" t="s">
        <v>81</v>
      </c>
      <c r="I107" s="22" t="s">
        <v>411</v>
      </c>
      <c r="J107" s="22" t="s">
        <v>82</v>
      </c>
      <c r="K107" s="22" t="s">
        <v>429</v>
      </c>
      <c r="L107" s="23">
        <v>0</v>
      </c>
      <c r="M107" s="23">
        <v>0</v>
      </c>
      <c r="N107" s="18">
        <v>-19.413195999999999</v>
      </c>
      <c r="O107" s="18">
        <v>33.292847999999999</v>
      </c>
    </row>
    <row r="108" spans="1:15" s="18" customFormat="1" x14ac:dyDescent="0.2">
      <c r="A108" s="21" t="s">
        <v>333</v>
      </c>
      <c r="B108" s="22" t="s">
        <v>192</v>
      </c>
      <c r="C108" s="22" t="s">
        <v>1</v>
      </c>
      <c r="D108" s="22" t="s">
        <v>194</v>
      </c>
      <c r="E108" s="22" t="s">
        <v>201</v>
      </c>
      <c r="F108" s="22" t="s">
        <v>76</v>
      </c>
      <c r="G108" s="22" t="s">
        <v>401</v>
      </c>
      <c r="H108" s="22" t="s">
        <v>81</v>
      </c>
      <c r="I108" s="22" t="s">
        <v>411</v>
      </c>
      <c r="J108" s="22" t="str">
        <f>_AC[[#This Row],[District]]</f>
        <v>Sussundenga</v>
      </c>
      <c r="K108" s="22" t="s">
        <v>432</v>
      </c>
      <c r="L108" s="23">
        <v>0</v>
      </c>
      <c r="M108" s="23">
        <v>0</v>
      </c>
      <c r="N108" s="18">
        <v>-19.281267</v>
      </c>
      <c r="O108" s="18">
        <v>33.248465000000003</v>
      </c>
    </row>
    <row r="109" spans="1:15" s="18" customFormat="1" x14ac:dyDescent="0.2">
      <c r="A109" s="21" t="s">
        <v>331</v>
      </c>
      <c r="B109" s="22" t="s">
        <v>105</v>
      </c>
      <c r="C109" s="22" t="s">
        <v>1</v>
      </c>
      <c r="D109" s="22" t="s">
        <v>197</v>
      </c>
      <c r="E109" s="22" t="s">
        <v>204</v>
      </c>
      <c r="F109" s="22" t="s">
        <v>76</v>
      </c>
      <c r="G109" s="22" t="s">
        <v>401</v>
      </c>
      <c r="H109" s="22" t="s">
        <v>81</v>
      </c>
      <c r="I109" s="22" t="s">
        <v>411</v>
      </c>
      <c r="J109" s="22" t="s">
        <v>101</v>
      </c>
      <c r="K109" s="22" t="s">
        <v>435</v>
      </c>
      <c r="L109" s="23">
        <v>0</v>
      </c>
      <c r="M109" s="23">
        <v>0</v>
      </c>
      <c r="N109" s="18">
        <v>-19.355993000000002</v>
      </c>
      <c r="O109" s="18">
        <v>33.234820999999997</v>
      </c>
    </row>
    <row r="110" spans="1:15" s="18" customFormat="1" x14ac:dyDescent="0.2">
      <c r="A110" s="21" t="s">
        <v>326</v>
      </c>
      <c r="B110" s="22" t="s">
        <v>99</v>
      </c>
      <c r="C110" s="22" t="s">
        <v>1</v>
      </c>
      <c r="D110" s="22" t="s">
        <v>197</v>
      </c>
      <c r="E110" s="22" t="s">
        <v>204</v>
      </c>
      <c r="F110" s="22" t="s">
        <v>76</v>
      </c>
      <c r="G110" s="22" t="s">
        <v>401</v>
      </c>
      <c r="H110" s="22" t="s">
        <v>81</v>
      </c>
      <c r="I110" s="22" t="s">
        <v>411</v>
      </c>
      <c r="J110" s="22" t="s">
        <v>82</v>
      </c>
      <c r="K110" s="22" t="s">
        <v>429</v>
      </c>
      <c r="L110" s="23">
        <v>0</v>
      </c>
      <c r="M110" s="23">
        <v>0</v>
      </c>
      <c r="N110" s="18">
        <v>-19.975034999999998</v>
      </c>
      <c r="O110" s="18">
        <v>33.394558000000004</v>
      </c>
    </row>
    <row r="111" spans="1:15" s="18" customFormat="1" x14ac:dyDescent="0.2">
      <c r="A111" s="21" t="s">
        <v>320</v>
      </c>
      <c r="B111" s="22" t="s">
        <v>93</v>
      </c>
      <c r="C111" s="22" t="s">
        <v>1</v>
      </c>
      <c r="D111" s="22" t="s">
        <v>193</v>
      </c>
      <c r="E111" s="22" t="s">
        <v>204</v>
      </c>
      <c r="F111" s="22" t="s">
        <v>76</v>
      </c>
      <c r="G111" s="22" t="s">
        <v>401</v>
      </c>
      <c r="H111" s="22" t="s">
        <v>81</v>
      </c>
      <c r="I111" s="22" t="s">
        <v>411</v>
      </c>
      <c r="J111" s="22" t="s">
        <v>104</v>
      </c>
      <c r="K111" s="22" t="s">
        <v>433</v>
      </c>
      <c r="L111" s="23">
        <v>0</v>
      </c>
      <c r="M111" s="23">
        <v>0</v>
      </c>
      <c r="N111" s="18">
        <v>-19.974309000000002</v>
      </c>
      <c r="O111" s="18">
        <v>33.395587999999996</v>
      </c>
    </row>
    <row r="112" spans="1:15" s="18" customFormat="1" x14ac:dyDescent="0.2">
      <c r="A112" s="21" t="s">
        <v>317</v>
      </c>
      <c r="B112" s="22" t="s">
        <v>90</v>
      </c>
      <c r="C112" s="22" t="s">
        <v>1</v>
      </c>
      <c r="D112" s="22" t="s">
        <v>193</v>
      </c>
      <c r="E112" s="22" t="s">
        <v>204</v>
      </c>
      <c r="F112" s="22" t="s">
        <v>76</v>
      </c>
      <c r="G112" s="22" t="s">
        <v>401</v>
      </c>
      <c r="H112" s="22" t="s">
        <v>81</v>
      </c>
      <c r="I112" s="22" t="s">
        <v>411</v>
      </c>
      <c r="J112" s="22" t="s">
        <v>81</v>
      </c>
      <c r="K112" s="22" t="s">
        <v>432</v>
      </c>
      <c r="L112" s="23">
        <v>0</v>
      </c>
      <c r="M112" s="23">
        <v>0</v>
      </c>
      <c r="N112" s="18">
        <v>-19.976571</v>
      </c>
      <c r="O112" s="18">
        <v>33.397190000000002</v>
      </c>
    </row>
    <row r="113" spans="1:15" s="18" customFormat="1" x14ac:dyDescent="0.2">
      <c r="A113" s="21" t="s">
        <v>312</v>
      </c>
      <c r="B113" s="22" t="s">
        <v>87</v>
      </c>
      <c r="C113" s="22" t="s">
        <v>1</v>
      </c>
      <c r="D113" s="22" t="s">
        <v>193</v>
      </c>
      <c r="E113" s="22" t="s">
        <v>201</v>
      </c>
      <c r="F113" s="22" t="s">
        <v>76</v>
      </c>
      <c r="G113" s="22" t="s">
        <v>401</v>
      </c>
      <c r="H113" s="22" t="s">
        <v>81</v>
      </c>
      <c r="I113" s="22" t="s">
        <v>411</v>
      </c>
      <c r="J113" s="22" t="s">
        <v>81</v>
      </c>
      <c r="K113" s="22" t="s">
        <v>432</v>
      </c>
      <c r="L113" s="23">
        <v>0</v>
      </c>
      <c r="M113" s="23">
        <v>0</v>
      </c>
      <c r="N113" s="18">
        <v>-19.9755</v>
      </c>
      <c r="O113" s="18">
        <v>33.4527</v>
      </c>
    </row>
    <row r="114" spans="1:15" s="18" customFormat="1" x14ac:dyDescent="0.2">
      <c r="A114" s="21" t="s">
        <v>322</v>
      </c>
      <c r="B114" s="22" t="s">
        <v>95</v>
      </c>
      <c r="C114" s="22" t="s">
        <v>1</v>
      </c>
      <c r="D114" s="22" t="s">
        <v>197</v>
      </c>
      <c r="E114" s="22" t="s">
        <v>201</v>
      </c>
      <c r="F114" s="22" t="s">
        <v>76</v>
      </c>
      <c r="G114" s="22" t="s">
        <v>401</v>
      </c>
      <c r="H114" s="22" t="s">
        <v>81</v>
      </c>
      <c r="I114" s="22" t="s">
        <v>411</v>
      </c>
      <c r="J114" s="22" t="s">
        <v>82</v>
      </c>
      <c r="K114" s="22" t="s">
        <v>429</v>
      </c>
      <c r="L114" s="23">
        <v>0</v>
      </c>
      <c r="M114" s="23">
        <v>0</v>
      </c>
      <c r="N114" s="18">
        <v>-19.975418000000001</v>
      </c>
      <c r="O114" s="18">
        <v>33.397239999999996</v>
      </c>
    </row>
    <row r="115" spans="1:15" s="18" customFormat="1" x14ac:dyDescent="0.2">
      <c r="A115" s="21" t="s">
        <v>314</v>
      </c>
      <c r="B115" s="22" t="s">
        <v>189</v>
      </c>
      <c r="C115" s="22" t="s">
        <v>1</v>
      </c>
      <c r="D115" s="22" t="s">
        <v>194</v>
      </c>
      <c r="E115" s="22" t="s">
        <v>204</v>
      </c>
      <c r="F115" s="22" t="s">
        <v>76</v>
      </c>
      <c r="G115" s="22" t="s">
        <v>401</v>
      </c>
      <c r="H115" s="22" t="s">
        <v>81</v>
      </c>
      <c r="I115" s="22" t="s">
        <v>411</v>
      </c>
      <c r="J115" s="22" t="s">
        <v>82</v>
      </c>
      <c r="K115" s="22" t="s">
        <v>429</v>
      </c>
      <c r="L115" s="23">
        <v>0</v>
      </c>
      <c r="M115" s="23">
        <v>0</v>
      </c>
      <c r="N115" s="18">
        <v>-19.974349</v>
      </c>
      <c r="O115" s="18">
        <v>33.394900999999997</v>
      </c>
    </row>
    <row r="116" spans="1:15" x14ac:dyDescent="0.2">
      <c r="A116" s="27" t="s">
        <v>458</v>
      </c>
      <c r="B116" s="18" t="s">
        <v>455</v>
      </c>
      <c r="C116" s="18" t="s">
        <v>15</v>
      </c>
      <c r="D116" s="18" t="s">
        <v>194</v>
      </c>
      <c r="E116" s="28" t="s">
        <v>456</v>
      </c>
      <c r="F116" s="18" t="s">
        <v>2</v>
      </c>
      <c r="G116" s="22" t="s">
        <v>399</v>
      </c>
      <c r="H116" s="22" t="s">
        <v>45</v>
      </c>
      <c r="I116" s="22" t="s">
        <v>404</v>
      </c>
      <c r="J116" s="22" t="s">
        <v>45</v>
      </c>
      <c r="K116" s="22" t="s">
        <v>417</v>
      </c>
      <c r="L116" s="29">
        <v>20</v>
      </c>
      <c r="M116" s="29">
        <v>45</v>
      </c>
      <c r="N116" s="28">
        <v>-19.963885900000001</v>
      </c>
      <c r="O116" s="28">
        <v>34.416343599999998</v>
      </c>
    </row>
  </sheetData>
  <conditionalFormatting sqref="A1:A1048576">
    <cfRule type="duplicateValues" dxfId="20" priority="3"/>
  </conditionalFormatting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BC4AB-8B5F-4057-B67D-5A38255F7D60}">
  <sheetPr>
    <tabColor theme="9"/>
  </sheetPr>
  <dimension ref="A1:N67"/>
  <sheetViews>
    <sheetView tabSelected="1" zoomScale="115" zoomScaleNormal="115" workbookViewId="0">
      <selection activeCell="C6" sqref="C6"/>
    </sheetView>
  </sheetViews>
  <sheetFormatPr defaultColWidth="15.28515625" defaultRowHeight="15" x14ac:dyDescent="0.25"/>
  <cols>
    <col min="1" max="1" width="11.42578125" customWidth="1"/>
    <col min="2" max="2" width="32.42578125" customWidth="1"/>
    <col min="3" max="3" width="9.7109375" bestFit="1" customWidth="1"/>
    <col min="4" max="4" width="23.140625" customWidth="1"/>
    <col min="5" max="5" width="11.85546875" bestFit="1" customWidth="1"/>
    <col min="6" max="6" width="11.85546875" customWidth="1"/>
    <col min="7" max="7" width="14.42578125" bestFit="1" customWidth="1"/>
    <col min="8" max="8" width="14.42578125" customWidth="1"/>
    <col min="9" max="10" width="19" customWidth="1"/>
    <col min="11" max="11" width="14.28515625" customWidth="1"/>
    <col min="12" max="12" width="16.140625" customWidth="1"/>
  </cols>
  <sheetData>
    <row r="1" spans="1:14" s="17" customFormat="1" ht="17.25" customHeight="1" x14ac:dyDescent="0.25">
      <c r="A1" s="24" t="s">
        <v>219</v>
      </c>
      <c r="B1" s="24" t="s">
        <v>135</v>
      </c>
      <c r="C1" s="24" t="s">
        <v>136</v>
      </c>
      <c r="D1" s="24" t="s">
        <v>394</v>
      </c>
      <c r="E1" s="24" t="s">
        <v>137</v>
      </c>
      <c r="F1" s="24" t="s">
        <v>395</v>
      </c>
      <c r="G1" s="24" t="s">
        <v>138</v>
      </c>
      <c r="H1" s="24" t="s">
        <v>396</v>
      </c>
      <c r="I1" s="24" t="s">
        <v>139</v>
      </c>
      <c r="J1" s="24" t="s">
        <v>397</v>
      </c>
      <c r="K1" s="24" t="s">
        <v>140</v>
      </c>
      <c r="L1" s="24" t="s">
        <v>141</v>
      </c>
      <c r="M1" s="26" t="s">
        <v>444</v>
      </c>
      <c r="N1" s="26" t="s">
        <v>446</v>
      </c>
    </row>
    <row r="2" spans="1:14" s="39" customFormat="1" ht="14.25" customHeight="1" x14ac:dyDescent="0.25">
      <c r="A2" s="35" t="s">
        <v>441</v>
      </c>
      <c r="B2" s="36" t="s">
        <v>440</v>
      </c>
      <c r="C2" s="36" t="s">
        <v>15</v>
      </c>
      <c r="D2" s="37" t="s">
        <v>196</v>
      </c>
      <c r="E2" s="37" t="s">
        <v>2</v>
      </c>
      <c r="F2" s="37" t="s">
        <v>399</v>
      </c>
      <c r="G2" s="37" t="s">
        <v>45</v>
      </c>
      <c r="H2" s="38" t="s">
        <v>404</v>
      </c>
      <c r="I2" s="36" t="s">
        <v>184</v>
      </c>
      <c r="J2" s="38" t="s">
        <v>392</v>
      </c>
      <c r="K2" s="36">
        <v>41</v>
      </c>
      <c r="L2" s="36">
        <v>143</v>
      </c>
      <c r="M2" s="37">
        <v>-19.977209999999999</v>
      </c>
      <c r="N2" s="37">
        <v>34.477220000000003</v>
      </c>
    </row>
    <row r="3" spans="1:14" s="39" customFormat="1" ht="14.25" customHeight="1" x14ac:dyDescent="0.25">
      <c r="A3" s="35" t="s">
        <v>339</v>
      </c>
      <c r="B3" s="37" t="s">
        <v>182</v>
      </c>
      <c r="C3" s="37" t="s">
        <v>15</v>
      </c>
      <c r="D3" s="37" t="s">
        <v>196</v>
      </c>
      <c r="E3" s="37" t="s">
        <v>118</v>
      </c>
      <c r="F3" s="37" t="s">
        <v>400</v>
      </c>
      <c r="G3" s="37" t="s">
        <v>122</v>
      </c>
      <c r="H3" s="37" t="s">
        <v>408</v>
      </c>
      <c r="I3" s="37" t="s">
        <v>392</v>
      </c>
      <c r="J3" s="37" t="s">
        <v>392</v>
      </c>
      <c r="K3" s="37">
        <v>502</v>
      </c>
      <c r="L3" s="37">
        <v>2591</v>
      </c>
      <c r="M3" s="37">
        <v>-16.137198999999999</v>
      </c>
      <c r="N3" s="37">
        <v>33.602299000000002</v>
      </c>
    </row>
    <row r="4" spans="1:14" s="39" customFormat="1" ht="14.25" customHeight="1" x14ac:dyDescent="0.25">
      <c r="A4" s="35" t="s">
        <v>340</v>
      </c>
      <c r="B4" s="37" t="s">
        <v>183</v>
      </c>
      <c r="C4" s="37" t="s">
        <v>465</v>
      </c>
      <c r="D4" s="37" t="s">
        <v>196</v>
      </c>
      <c r="E4" s="37" t="s">
        <v>118</v>
      </c>
      <c r="F4" s="37" t="s">
        <v>400</v>
      </c>
      <c r="G4" s="37" t="s">
        <v>119</v>
      </c>
      <c r="H4" s="37" t="s">
        <v>410</v>
      </c>
      <c r="I4" s="37" t="s">
        <v>392</v>
      </c>
      <c r="J4" s="37" t="s">
        <v>392</v>
      </c>
      <c r="K4" s="37"/>
      <c r="L4" s="37"/>
      <c r="M4" s="37" t="s">
        <v>392</v>
      </c>
      <c r="N4" s="37" t="s">
        <v>392</v>
      </c>
    </row>
    <row r="5" spans="1:14" s="39" customFormat="1" ht="14.25" customHeight="1" x14ac:dyDescent="0.25">
      <c r="A5" s="35" t="s">
        <v>344</v>
      </c>
      <c r="B5" s="37" t="s">
        <v>163</v>
      </c>
      <c r="C5" s="37" t="s">
        <v>465</v>
      </c>
      <c r="D5" s="37" t="s">
        <v>195</v>
      </c>
      <c r="E5" s="37" t="s">
        <v>76</v>
      </c>
      <c r="F5" s="37" t="s">
        <v>401</v>
      </c>
      <c r="G5" s="37" t="s">
        <v>81</v>
      </c>
      <c r="H5" s="37" t="s">
        <v>411</v>
      </c>
      <c r="I5" s="37" t="s">
        <v>82</v>
      </c>
      <c r="J5" s="37" t="s">
        <v>429</v>
      </c>
      <c r="K5" s="37"/>
      <c r="L5" s="37"/>
      <c r="M5" s="37">
        <v>-19.949905000000001</v>
      </c>
      <c r="N5" s="37">
        <v>33.500093999999997</v>
      </c>
    </row>
    <row r="6" spans="1:14" s="40" customFormat="1" ht="14.25" customHeight="1" x14ac:dyDescent="0.25">
      <c r="A6" s="35" t="s">
        <v>348</v>
      </c>
      <c r="B6" s="37" t="s">
        <v>167</v>
      </c>
      <c r="C6" s="37" t="s">
        <v>15</v>
      </c>
      <c r="D6" s="37" t="s">
        <v>195</v>
      </c>
      <c r="E6" s="37" t="s">
        <v>2</v>
      </c>
      <c r="F6" s="37" t="s">
        <v>399</v>
      </c>
      <c r="G6" s="37" t="s">
        <v>68</v>
      </c>
      <c r="H6" s="37" t="s">
        <v>409</v>
      </c>
      <c r="I6" s="37" t="s">
        <v>68</v>
      </c>
      <c r="J6" s="37" t="s">
        <v>427</v>
      </c>
      <c r="K6" s="37">
        <v>289</v>
      </c>
      <c r="L6" s="37">
        <v>1287</v>
      </c>
      <c r="M6" s="37">
        <v>-19.467310999999999</v>
      </c>
      <c r="N6" s="37">
        <v>34.602028699999998</v>
      </c>
    </row>
    <row r="7" spans="1:14" s="40" customFormat="1" ht="14.25" customHeight="1" x14ac:dyDescent="0.25">
      <c r="A7" s="35" t="s">
        <v>349</v>
      </c>
      <c r="B7" s="37" t="s">
        <v>169</v>
      </c>
      <c r="C7" s="37" t="s">
        <v>15</v>
      </c>
      <c r="D7" s="37" t="s">
        <v>196</v>
      </c>
      <c r="E7" s="37" t="s">
        <v>2</v>
      </c>
      <c r="F7" s="37" t="s">
        <v>399</v>
      </c>
      <c r="G7" s="37" t="s">
        <v>108</v>
      </c>
      <c r="H7" s="37" t="s">
        <v>406</v>
      </c>
      <c r="I7" s="37" t="s">
        <v>108</v>
      </c>
      <c r="J7" s="37" t="s">
        <v>419</v>
      </c>
      <c r="K7" s="37">
        <v>163</v>
      </c>
      <c r="L7" s="37">
        <v>773</v>
      </c>
      <c r="M7" s="37">
        <v>-19.289014000000002</v>
      </c>
      <c r="N7" s="37">
        <v>34.186573000000003</v>
      </c>
    </row>
    <row r="8" spans="1:14" s="39" customFormat="1" ht="14.25" customHeight="1" x14ac:dyDescent="0.25">
      <c r="A8" s="35" t="s">
        <v>361</v>
      </c>
      <c r="B8" s="37" t="s">
        <v>198</v>
      </c>
      <c r="C8" s="37" t="s">
        <v>15</v>
      </c>
      <c r="D8" s="37" t="s">
        <v>199</v>
      </c>
      <c r="E8" s="37" t="s">
        <v>2</v>
      </c>
      <c r="F8" s="37" t="s">
        <v>399</v>
      </c>
      <c r="G8" s="37" t="s">
        <v>108</v>
      </c>
      <c r="H8" s="37" t="s">
        <v>406</v>
      </c>
      <c r="I8" s="37" t="s">
        <v>108</v>
      </c>
      <c r="J8" s="37" t="s">
        <v>419</v>
      </c>
      <c r="K8" s="37">
        <v>225</v>
      </c>
      <c r="L8" s="37">
        <v>1946</v>
      </c>
      <c r="M8" s="37">
        <v>-19.828574</v>
      </c>
      <c r="N8" s="37">
        <v>34.832386999999997</v>
      </c>
    </row>
    <row r="9" spans="1:14" s="39" customFormat="1" ht="14.25" customHeight="1" x14ac:dyDescent="0.25">
      <c r="A9" s="35" t="s">
        <v>355</v>
      </c>
      <c r="B9" s="37" t="s">
        <v>166</v>
      </c>
      <c r="C9" s="37" t="s">
        <v>15</v>
      </c>
      <c r="D9" s="37" t="s">
        <v>196</v>
      </c>
      <c r="E9" s="37" t="s">
        <v>2</v>
      </c>
      <c r="F9" s="37" t="s">
        <v>399</v>
      </c>
      <c r="G9" s="37" t="s">
        <v>68</v>
      </c>
      <c r="H9" s="37" t="s">
        <v>409</v>
      </c>
      <c r="I9" s="37" t="s">
        <v>68</v>
      </c>
      <c r="J9" s="37" t="s">
        <v>427</v>
      </c>
      <c r="K9" s="37">
        <v>389</v>
      </c>
      <c r="L9" s="37">
        <v>1893</v>
      </c>
      <c r="M9" s="37">
        <v>-19.643685000000001</v>
      </c>
      <c r="N9" s="37">
        <v>34.724837000000001</v>
      </c>
    </row>
    <row r="10" spans="1:14" s="40" customFormat="1" ht="14.25" customHeight="1" x14ac:dyDescent="0.25">
      <c r="A10" s="35" t="s">
        <v>357</v>
      </c>
      <c r="B10" s="37" t="s">
        <v>206</v>
      </c>
      <c r="C10" s="37" t="s">
        <v>15</v>
      </c>
      <c r="D10" s="37" t="s">
        <v>195</v>
      </c>
      <c r="E10" s="37" t="s">
        <v>76</v>
      </c>
      <c r="F10" s="37" t="s">
        <v>401</v>
      </c>
      <c r="G10" s="37" t="s">
        <v>81</v>
      </c>
      <c r="H10" s="37" t="s">
        <v>411</v>
      </c>
      <c r="I10" s="37" t="s">
        <v>82</v>
      </c>
      <c r="J10" s="37" t="s">
        <v>429</v>
      </c>
      <c r="K10" s="37">
        <v>236</v>
      </c>
      <c r="L10" s="37">
        <v>1259</v>
      </c>
      <c r="M10" s="37">
        <v>-19.945619000000001</v>
      </c>
      <c r="N10" s="37">
        <v>33.366332999999997</v>
      </c>
    </row>
    <row r="11" spans="1:14" s="39" customFormat="1" ht="14.25" customHeight="1" x14ac:dyDescent="0.25">
      <c r="A11" s="35" t="s">
        <v>452</v>
      </c>
      <c r="B11" s="36" t="s">
        <v>453</v>
      </c>
      <c r="C11" s="36" t="s">
        <v>15</v>
      </c>
      <c r="D11" s="37" t="s">
        <v>196</v>
      </c>
      <c r="E11" s="37" t="s">
        <v>2</v>
      </c>
      <c r="F11" s="41" t="s">
        <v>399</v>
      </c>
      <c r="G11" s="37" t="s">
        <v>45</v>
      </c>
      <c r="H11" s="41" t="s">
        <v>454</v>
      </c>
      <c r="I11" s="36" t="s">
        <v>184</v>
      </c>
      <c r="J11" s="38" t="s">
        <v>392</v>
      </c>
      <c r="K11" s="36">
        <v>57</v>
      </c>
      <c r="L11" s="36">
        <v>220</v>
      </c>
      <c r="M11" s="41">
        <v>-19.876297000000001</v>
      </c>
      <c r="N11" s="41">
        <v>34.564008000000001</v>
      </c>
    </row>
    <row r="12" spans="1:14" s="39" customFormat="1" ht="14.25" customHeight="1" x14ac:dyDescent="0.25">
      <c r="A12" s="35" t="s">
        <v>369</v>
      </c>
      <c r="B12" s="37" t="s">
        <v>53</v>
      </c>
      <c r="C12" s="37" t="s">
        <v>15</v>
      </c>
      <c r="D12" s="37" t="s">
        <v>196</v>
      </c>
      <c r="E12" s="37" t="s">
        <v>2</v>
      </c>
      <c r="F12" s="37" t="s">
        <v>399</v>
      </c>
      <c r="G12" s="37" t="s">
        <v>45</v>
      </c>
      <c r="H12" s="37" t="s">
        <v>404</v>
      </c>
      <c r="I12" s="37" t="s">
        <v>50</v>
      </c>
      <c r="J12" s="37" t="s">
        <v>421</v>
      </c>
      <c r="K12" s="37">
        <v>150</v>
      </c>
      <c r="L12" s="37">
        <v>689</v>
      </c>
      <c r="M12" s="37">
        <v>-19.982222</v>
      </c>
      <c r="N12" s="37">
        <v>34.149721999999997</v>
      </c>
    </row>
    <row r="13" spans="1:14" s="39" customFormat="1" ht="14.25" customHeight="1" x14ac:dyDescent="0.25">
      <c r="A13" s="35" t="s">
        <v>366</v>
      </c>
      <c r="B13" s="37" t="s">
        <v>173</v>
      </c>
      <c r="C13" s="37" t="s">
        <v>465</v>
      </c>
      <c r="D13" s="37" t="s">
        <v>210</v>
      </c>
      <c r="E13" s="37" t="s">
        <v>2</v>
      </c>
      <c r="F13" s="37" t="s">
        <v>399</v>
      </c>
      <c r="G13" s="37" t="s">
        <v>59</v>
      </c>
      <c r="H13" s="37" t="s">
        <v>412</v>
      </c>
      <c r="I13" s="37" t="s">
        <v>59</v>
      </c>
      <c r="J13" s="37" t="s">
        <v>431</v>
      </c>
      <c r="K13" s="37"/>
      <c r="L13" s="37"/>
      <c r="M13" s="37">
        <v>-20.285592000000001</v>
      </c>
      <c r="N13" s="37">
        <v>33.527828999999997</v>
      </c>
    </row>
    <row r="14" spans="1:14" s="39" customFormat="1" ht="14.25" customHeight="1" x14ac:dyDescent="0.25">
      <c r="A14" s="35" t="s">
        <v>372</v>
      </c>
      <c r="B14" s="37" t="s">
        <v>174</v>
      </c>
      <c r="C14" s="37" t="s">
        <v>465</v>
      </c>
      <c r="D14" s="37" t="s">
        <v>210</v>
      </c>
      <c r="E14" s="37" t="s">
        <v>2</v>
      </c>
      <c r="F14" s="37" t="s">
        <v>399</v>
      </c>
      <c r="G14" s="37" t="s">
        <v>59</v>
      </c>
      <c r="H14" s="37" t="s">
        <v>412</v>
      </c>
      <c r="I14" s="37" t="s">
        <v>59</v>
      </c>
      <c r="J14" s="37" t="s">
        <v>431</v>
      </c>
      <c r="K14" s="37"/>
      <c r="L14" s="37"/>
      <c r="M14" s="37">
        <v>-19.848299999999998</v>
      </c>
      <c r="N14" s="37">
        <v>34.010559999999998</v>
      </c>
    </row>
    <row r="15" spans="1:14" s="39" customFormat="1" ht="14.25" customHeight="1" x14ac:dyDescent="0.25">
      <c r="A15" s="35" t="s">
        <v>379</v>
      </c>
      <c r="B15" s="37" t="s">
        <v>175</v>
      </c>
      <c r="C15" s="37" t="s">
        <v>465</v>
      </c>
      <c r="D15" s="37" t="s">
        <v>210</v>
      </c>
      <c r="E15" s="37" t="s">
        <v>2</v>
      </c>
      <c r="F15" s="37" t="s">
        <v>399</v>
      </c>
      <c r="G15" s="37" t="s">
        <v>59</v>
      </c>
      <c r="H15" s="37" t="s">
        <v>412</v>
      </c>
      <c r="I15" s="37" t="s">
        <v>59</v>
      </c>
      <c r="J15" s="37" t="s">
        <v>431</v>
      </c>
      <c r="K15" s="37"/>
      <c r="L15" s="37"/>
      <c r="M15" s="37">
        <v>-19.974298999999998</v>
      </c>
      <c r="N15" s="37">
        <v>33.395116000000002</v>
      </c>
    </row>
    <row r="16" spans="1:14" s="39" customFormat="1" ht="14.25" customHeight="1" x14ac:dyDescent="0.25">
      <c r="A16" s="35" t="s">
        <v>363</v>
      </c>
      <c r="B16" s="37" t="s">
        <v>466</v>
      </c>
      <c r="C16" s="37" t="s">
        <v>15</v>
      </c>
      <c r="D16" s="37" t="s">
        <v>196</v>
      </c>
      <c r="E16" s="37" t="s">
        <v>2</v>
      </c>
      <c r="F16" s="37" t="s">
        <v>399</v>
      </c>
      <c r="G16" s="37" t="s">
        <v>108</v>
      </c>
      <c r="H16" s="37" t="s">
        <v>406</v>
      </c>
      <c r="I16" s="36" t="s">
        <v>114</v>
      </c>
      <c r="J16" s="38" t="s">
        <v>423</v>
      </c>
      <c r="K16" s="37">
        <v>50</v>
      </c>
      <c r="L16" s="37">
        <v>250</v>
      </c>
      <c r="M16" s="37">
        <v>-19.974298999999998</v>
      </c>
      <c r="N16" s="37">
        <v>33.395116000000002</v>
      </c>
    </row>
    <row r="17" spans="1:14" s="39" customFormat="1" ht="14.25" customHeight="1" x14ac:dyDescent="0.25">
      <c r="A17" s="35" t="s">
        <v>382</v>
      </c>
      <c r="B17" s="37" t="s">
        <v>180</v>
      </c>
      <c r="C17" s="37" t="s">
        <v>465</v>
      </c>
      <c r="D17" s="37" t="s">
        <v>210</v>
      </c>
      <c r="E17" s="37" t="s">
        <v>2</v>
      </c>
      <c r="F17" s="37" t="s">
        <v>399</v>
      </c>
      <c r="G17" s="37" t="s">
        <v>181</v>
      </c>
      <c r="H17" s="37" t="s">
        <v>442</v>
      </c>
      <c r="I17" s="37" t="s">
        <v>181</v>
      </c>
      <c r="J17" s="37" t="s">
        <v>438</v>
      </c>
      <c r="K17" s="37"/>
      <c r="L17" s="37"/>
      <c r="M17" s="37">
        <v>-19.974298999999998</v>
      </c>
      <c r="N17" s="37">
        <v>33.395116000000002</v>
      </c>
    </row>
    <row r="18" spans="1:14" s="39" customFormat="1" ht="14.25" customHeight="1" x14ac:dyDescent="0.25">
      <c r="A18" s="35" t="s">
        <v>388</v>
      </c>
      <c r="B18" s="37" t="s">
        <v>168</v>
      </c>
      <c r="C18" s="37" t="s">
        <v>15</v>
      </c>
      <c r="D18" s="37" t="s">
        <v>196</v>
      </c>
      <c r="E18" s="37" t="s">
        <v>2</v>
      </c>
      <c r="F18" s="37" t="s">
        <v>399</v>
      </c>
      <c r="G18" s="37" t="s">
        <v>68</v>
      </c>
      <c r="H18" s="37" t="s">
        <v>409</v>
      </c>
      <c r="I18" s="37" t="s">
        <v>68</v>
      </c>
      <c r="J18" s="37" t="s">
        <v>427</v>
      </c>
      <c r="K18" s="37">
        <v>107</v>
      </c>
      <c r="L18" s="37">
        <v>427</v>
      </c>
      <c r="M18" s="37">
        <v>-19.622133999999999</v>
      </c>
      <c r="N18" s="37">
        <v>35.122383999999997</v>
      </c>
    </row>
    <row r="19" spans="1:14" s="39" customFormat="1" ht="14.25" customHeight="1" x14ac:dyDescent="0.25">
      <c r="A19" s="35" t="s">
        <v>368</v>
      </c>
      <c r="B19" s="37" t="s">
        <v>171</v>
      </c>
      <c r="C19" s="37" t="s">
        <v>465</v>
      </c>
      <c r="D19" s="37" t="s">
        <v>195</v>
      </c>
      <c r="E19" s="37" t="s">
        <v>2</v>
      </c>
      <c r="F19" s="37" t="s">
        <v>399</v>
      </c>
      <c r="G19" s="37" t="s">
        <v>59</v>
      </c>
      <c r="H19" s="37" t="s">
        <v>412</v>
      </c>
      <c r="I19" s="37" t="s">
        <v>59</v>
      </c>
      <c r="J19" s="37" t="s">
        <v>431</v>
      </c>
      <c r="K19" s="37"/>
      <c r="L19" s="37"/>
      <c r="M19" s="37">
        <v>-17.501799999999999</v>
      </c>
      <c r="N19" s="37">
        <v>36.824199999999998</v>
      </c>
    </row>
    <row r="20" spans="1:14" s="39" customFormat="1" ht="14.25" customHeight="1" x14ac:dyDescent="0.25">
      <c r="A20" s="35" t="s">
        <v>356</v>
      </c>
      <c r="B20" s="37" t="s">
        <v>164</v>
      </c>
      <c r="C20" s="37" t="s">
        <v>15</v>
      </c>
      <c r="D20" s="37" t="s">
        <v>195</v>
      </c>
      <c r="E20" s="37" t="s">
        <v>2</v>
      </c>
      <c r="F20" s="37" t="s">
        <v>399</v>
      </c>
      <c r="G20" s="37" t="s">
        <v>45</v>
      </c>
      <c r="H20" s="37" t="s">
        <v>404</v>
      </c>
      <c r="I20" s="37" t="s">
        <v>45</v>
      </c>
      <c r="J20" s="37" t="s">
        <v>417</v>
      </c>
      <c r="K20" s="37">
        <v>299</v>
      </c>
      <c r="L20" s="37">
        <v>1218</v>
      </c>
      <c r="M20" s="37">
        <v>-19.964655</v>
      </c>
      <c r="N20" s="37">
        <v>34.425704000000003</v>
      </c>
    </row>
    <row r="21" spans="1:14" s="39" customFormat="1" ht="14.25" customHeight="1" x14ac:dyDescent="0.25">
      <c r="A21" s="35" t="s">
        <v>360</v>
      </c>
      <c r="B21" s="37" t="s">
        <v>448</v>
      </c>
      <c r="C21" s="37" t="s">
        <v>15</v>
      </c>
      <c r="D21" s="37" t="s">
        <v>196</v>
      </c>
      <c r="E21" s="37" t="s">
        <v>2</v>
      </c>
      <c r="F21" s="37" t="s">
        <v>399</v>
      </c>
      <c r="G21" s="37" t="s">
        <v>45</v>
      </c>
      <c r="H21" s="37" t="s">
        <v>404</v>
      </c>
      <c r="I21" s="37" t="s">
        <v>2</v>
      </c>
      <c r="J21" s="37" t="s">
        <v>420</v>
      </c>
      <c r="K21" s="37">
        <v>278</v>
      </c>
      <c r="L21" s="37">
        <v>1257</v>
      </c>
      <c r="M21" s="37">
        <v>-19.960833000000001</v>
      </c>
      <c r="N21" s="37">
        <v>34.299444000000001</v>
      </c>
    </row>
    <row r="22" spans="1:14" s="39" customFormat="1" ht="14.25" customHeight="1" x14ac:dyDescent="0.25">
      <c r="A22" s="35" t="s">
        <v>373</v>
      </c>
      <c r="B22" s="37" t="s">
        <v>177</v>
      </c>
      <c r="C22" s="37" t="s">
        <v>465</v>
      </c>
      <c r="D22" s="37" t="s">
        <v>195</v>
      </c>
      <c r="E22" s="37" t="s">
        <v>2</v>
      </c>
      <c r="F22" s="37" t="s">
        <v>399</v>
      </c>
      <c r="G22" s="37" t="s">
        <v>181</v>
      </c>
      <c r="H22" s="37" t="s">
        <v>442</v>
      </c>
      <c r="I22" s="37" t="s">
        <v>181</v>
      </c>
      <c r="J22" s="37" t="s">
        <v>438</v>
      </c>
      <c r="K22" s="37"/>
      <c r="L22" s="37"/>
      <c r="M22" s="37">
        <v>-17.6175</v>
      </c>
      <c r="N22" s="37">
        <v>35.127499999999998</v>
      </c>
    </row>
    <row r="23" spans="1:14" s="39" customFormat="1" ht="14.25" customHeight="1" x14ac:dyDescent="0.25">
      <c r="A23" s="35" t="s">
        <v>376</v>
      </c>
      <c r="B23" s="37" t="s">
        <v>161</v>
      </c>
      <c r="C23" s="37" t="s">
        <v>465</v>
      </c>
      <c r="D23" s="37" t="s">
        <v>195</v>
      </c>
      <c r="E23" s="37" t="s">
        <v>76</v>
      </c>
      <c r="F23" s="37" t="s">
        <v>401</v>
      </c>
      <c r="G23" s="37" t="s">
        <v>81</v>
      </c>
      <c r="H23" s="37" t="s">
        <v>411</v>
      </c>
      <c r="I23" s="37" t="s">
        <v>82</v>
      </c>
      <c r="J23" s="37" t="s">
        <v>429</v>
      </c>
      <c r="K23" s="37"/>
      <c r="L23" s="37"/>
      <c r="M23" s="37">
        <v>-21.266667000000002</v>
      </c>
      <c r="N23" s="37">
        <v>33.366667</v>
      </c>
    </row>
    <row r="24" spans="1:14" s="39" customFormat="1" ht="14.25" customHeight="1" x14ac:dyDescent="0.25">
      <c r="A24" s="35" t="s">
        <v>378</v>
      </c>
      <c r="B24" s="37" t="s">
        <v>172</v>
      </c>
      <c r="C24" s="37" t="s">
        <v>465</v>
      </c>
      <c r="D24" s="37" t="s">
        <v>195</v>
      </c>
      <c r="E24" s="37" t="s">
        <v>2</v>
      </c>
      <c r="F24" s="37" t="s">
        <v>399</v>
      </c>
      <c r="G24" s="37" t="s">
        <v>59</v>
      </c>
      <c r="H24" s="37" t="s">
        <v>412</v>
      </c>
      <c r="I24" s="37" t="s">
        <v>59</v>
      </c>
      <c r="J24" s="37" t="s">
        <v>431</v>
      </c>
      <c r="K24" s="37"/>
      <c r="L24" s="37"/>
      <c r="M24" s="37">
        <v>-19.974298999999998</v>
      </c>
      <c r="N24" s="37">
        <v>33.395116000000002</v>
      </c>
    </row>
    <row r="25" spans="1:14" s="39" customFormat="1" ht="14.25" customHeight="1" x14ac:dyDescent="0.25">
      <c r="A25" s="35" t="s">
        <v>380</v>
      </c>
      <c r="B25" s="37" t="s">
        <v>165</v>
      </c>
      <c r="C25" s="37" t="s">
        <v>465</v>
      </c>
      <c r="D25" s="37" t="s">
        <v>195</v>
      </c>
      <c r="E25" s="37" t="s">
        <v>2</v>
      </c>
      <c r="F25" s="37" t="s">
        <v>399</v>
      </c>
      <c r="G25" s="37" t="s">
        <v>59</v>
      </c>
      <c r="H25" s="37" t="s">
        <v>412</v>
      </c>
      <c r="I25" s="37" t="s">
        <v>60</v>
      </c>
      <c r="J25" s="37" t="s">
        <v>430</v>
      </c>
      <c r="K25" s="37"/>
      <c r="L25" s="37"/>
      <c r="M25" s="37">
        <v>-19.974298999999998</v>
      </c>
      <c r="N25" s="37">
        <v>33.395116000000002</v>
      </c>
    </row>
    <row r="26" spans="1:14" s="39" customFormat="1" ht="14.25" customHeight="1" x14ac:dyDescent="0.25">
      <c r="A26" s="35" t="s">
        <v>384</v>
      </c>
      <c r="B26" s="37" t="s">
        <v>176</v>
      </c>
      <c r="C26" s="37" t="s">
        <v>465</v>
      </c>
      <c r="D26" s="37" t="s">
        <v>195</v>
      </c>
      <c r="E26" s="37" t="s">
        <v>2</v>
      </c>
      <c r="F26" s="37" t="s">
        <v>399</v>
      </c>
      <c r="G26" s="37" t="s">
        <v>181</v>
      </c>
      <c r="H26" s="37" t="s">
        <v>442</v>
      </c>
      <c r="I26" s="37" t="s">
        <v>181</v>
      </c>
      <c r="J26" s="37" t="s">
        <v>438</v>
      </c>
      <c r="K26" s="37"/>
      <c r="L26" s="37"/>
      <c r="M26" s="37" t="s">
        <v>392</v>
      </c>
      <c r="N26" s="37" t="s">
        <v>392</v>
      </c>
    </row>
    <row r="27" spans="1:14" s="39" customFormat="1" ht="14.25" customHeight="1" x14ac:dyDescent="0.25">
      <c r="A27" s="35" t="s">
        <v>385</v>
      </c>
      <c r="B27" s="37" t="s">
        <v>179</v>
      </c>
      <c r="C27" s="37" t="s">
        <v>465</v>
      </c>
      <c r="D27" s="37" t="s">
        <v>195</v>
      </c>
      <c r="E27" s="37" t="s">
        <v>2</v>
      </c>
      <c r="F27" s="37" t="s">
        <v>399</v>
      </c>
      <c r="G27" s="37" t="s">
        <v>181</v>
      </c>
      <c r="H27" s="37" t="s">
        <v>442</v>
      </c>
      <c r="I27" s="37" t="s">
        <v>181</v>
      </c>
      <c r="J27" s="37" t="s">
        <v>438</v>
      </c>
      <c r="K27" s="37"/>
      <c r="L27" s="37"/>
      <c r="M27" s="37" t="s">
        <v>392</v>
      </c>
      <c r="N27" s="37" t="s">
        <v>392</v>
      </c>
    </row>
    <row r="28" spans="1:14" s="39" customFormat="1" ht="14.25" customHeight="1" x14ac:dyDescent="0.25">
      <c r="A28" s="35" t="s">
        <v>389</v>
      </c>
      <c r="B28" s="37" t="s">
        <v>178</v>
      </c>
      <c r="C28" s="37" t="s">
        <v>465</v>
      </c>
      <c r="D28" s="37" t="s">
        <v>195</v>
      </c>
      <c r="E28" s="37" t="s">
        <v>2</v>
      </c>
      <c r="F28" s="37" t="s">
        <v>399</v>
      </c>
      <c r="G28" s="37" t="s">
        <v>181</v>
      </c>
      <c r="H28" s="37" t="s">
        <v>442</v>
      </c>
      <c r="I28" s="37" t="s">
        <v>181</v>
      </c>
      <c r="J28" s="37" t="s">
        <v>438</v>
      </c>
      <c r="K28" s="37"/>
      <c r="L28" s="37"/>
      <c r="M28" s="37">
        <v>-17.124700000000001</v>
      </c>
      <c r="N28" s="37">
        <v>33.290300000000002</v>
      </c>
    </row>
    <row r="29" spans="1:14" s="39" customFormat="1" ht="14.25" customHeight="1" x14ac:dyDescent="0.25">
      <c r="A29" s="35" t="s">
        <v>359</v>
      </c>
      <c r="B29" s="37" t="s">
        <v>208</v>
      </c>
      <c r="C29" s="37" t="s">
        <v>15</v>
      </c>
      <c r="D29" s="37" t="s">
        <v>196</v>
      </c>
      <c r="E29" s="37" t="s">
        <v>2</v>
      </c>
      <c r="F29" s="37" t="s">
        <v>399</v>
      </c>
      <c r="G29" s="37" t="s">
        <v>45</v>
      </c>
      <c r="H29" s="37" t="s">
        <v>404</v>
      </c>
      <c r="I29" s="37" t="s">
        <v>45</v>
      </c>
      <c r="J29" s="37" t="s">
        <v>417</v>
      </c>
      <c r="K29" s="37">
        <v>590</v>
      </c>
      <c r="L29" s="37">
        <v>2456</v>
      </c>
      <c r="M29" s="37">
        <v>-19.964655</v>
      </c>
      <c r="N29" s="37">
        <v>34.437072000000001</v>
      </c>
    </row>
    <row r="30" spans="1:14" s="39" customFormat="1" ht="14.25" customHeight="1" x14ac:dyDescent="0.25">
      <c r="A30" s="35" t="s">
        <v>350</v>
      </c>
      <c r="B30" s="37" t="s">
        <v>125</v>
      </c>
      <c r="C30" s="37" t="s">
        <v>15</v>
      </c>
      <c r="D30" s="37" t="s">
        <v>195</v>
      </c>
      <c r="E30" s="37" t="s">
        <v>126</v>
      </c>
      <c r="F30" s="37" t="s">
        <v>398</v>
      </c>
      <c r="G30" s="37" t="s">
        <v>127</v>
      </c>
      <c r="H30" s="37" t="s">
        <v>402</v>
      </c>
      <c r="I30" s="37" t="s">
        <v>128</v>
      </c>
      <c r="J30" s="37" t="s">
        <v>416</v>
      </c>
      <c r="K30" s="37">
        <v>158</v>
      </c>
      <c r="L30" s="37">
        <v>790</v>
      </c>
      <c r="M30" s="37">
        <v>-19.848299999999998</v>
      </c>
      <c r="N30" s="37">
        <v>34.010559999999998</v>
      </c>
    </row>
    <row r="31" spans="1:14" s="39" customFormat="1" ht="14.25" customHeight="1" x14ac:dyDescent="0.25">
      <c r="A31" s="35" t="s">
        <v>354</v>
      </c>
      <c r="B31" s="37" t="s">
        <v>457</v>
      </c>
      <c r="C31" s="37" t="s">
        <v>15</v>
      </c>
      <c r="D31" s="37" t="s">
        <v>195</v>
      </c>
      <c r="E31" s="37" t="s">
        <v>126</v>
      </c>
      <c r="F31" s="37" t="s">
        <v>398</v>
      </c>
      <c r="G31" s="37" t="s">
        <v>130</v>
      </c>
      <c r="H31" s="37" t="s">
        <v>405</v>
      </c>
      <c r="I31" s="37" t="s">
        <v>130</v>
      </c>
      <c r="J31" s="37" t="s">
        <v>418</v>
      </c>
      <c r="K31" s="37">
        <v>203</v>
      </c>
      <c r="L31" s="37">
        <v>822</v>
      </c>
      <c r="M31" s="37">
        <v>-17.501799999999999</v>
      </c>
      <c r="N31" s="37">
        <v>36.824199999999998</v>
      </c>
    </row>
    <row r="32" spans="1:14" s="39" customFormat="1" ht="14.25" customHeight="1" x14ac:dyDescent="0.25">
      <c r="A32" s="35" t="s">
        <v>362</v>
      </c>
      <c r="B32" s="37" t="s">
        <v>131</v>
      </c>
      <c r="C32" s="37" t="s">
        <v>15</v>
      </c>
      <c r="D32" s="37" t="s">
        <v>195</v>
      </c>
      <c r="E32" s="37" t="s">
        <v>126</v>
      </c>
      <c r="F32" s="37" t="s">
        <v>398</v>
      </c>
      <c r="G32" s="37" t="s">
        <v>130</v>
      </c>
      <c r="H32" s="37" t="s">
        <v>405</v>
      </c>
      <c r="I32" s="37" t="s">
        <v>130</v>
      </c>
      <c r="J32" s="37" t="s">
        <v>418</v>
      </c>
      <c r="K32" s="37">
        <v>470</v>
      </c>
      <c r="L32" s="37">
        <v>2368</v>
      </c>
      <c r="M32" s="37">
        <v>-17.57357</v>
      </c>
      <c r="N32" s="37">
        <v>36.574480000000001</v>
      </c>
    </row>
    <row r="33" spans="1:14" s="39" customFormat="1" ht="14.25" customHeight="1" x14ac:dyDescent="0.25">
      <c r="A33" s="35" t="s">
        <v>351</v>
      </c>
      <c r="B33" s="37" t="s">
        <v>132</v>
      </c>
      <c r="C33" s="37" t="s">
        <v>15</v>
      </c>
      <c r="D33" s="37" t="s">
        <v>195</v>
      </c>
      <c r="E33" s="37" t="s">
        <v>126</v>
      </c>
      <c r="F33" s="37" t="s">
        <v>398</v>
      </c>
      <c r="G33" s="37" t="s">
        <v>127</v>
      </c>
      <c r="H33" s="37" t="s">
        <v>402</v>
      </c>
      <c r="I33" s="37" t="s">
        <v>133</v>
      </c>
      <c r="J33" s="37" t="s">
        <v>414</v>
      </c>
      <c r="K33" s="37">
        <v>370</v>
      </c>
      <c r="L33" s="37">
        <v>1850</v>
      </c>
      <c r="M33" s="37">
        <v>-17.411899999999999</v>
      </c>
      <c r="N33" s="37">
        <v>37.346567</v>
      </c>
    </row>
    <row r="34" spans="1:14" s="39" customFormat="1" ht="14.25" customHeight="1" x14ac:dyDescent="0.25">
      <c r="A34" s="35" t="s">
        <v>365</v>
      </c>
      <c r="B34" s="37" t="s">
        <v>451</v>
      </c>
      <c r="C34" s="37" t="s">
        <v>15</v>
      </c>
      <c r="D34" s="37" t="s">
        <v>196</v>
      </c>
      <c r="E34" s="37" t="s">
        <v>2</v>
      </c>
      <c r="F34" s="37" t="s">
        <v>399</v>
      </c>
      <c r="G34" s="37" t="s">
        <v>45</v>
      </c>
      <c r="H34" s="37" t="s">
        <v>404</v>
      </c>
      <c r="I34" s="37" t="s">
        <v>184</v>
      </c>
      <c r="J34" s="37" t="s">
        <v>392</v>
      </c>
      <c r="K34" s="37">
        <v>807</v>
      </c>
      <c r="L34" s="37">
        <v>3997</v>
      </c>
      <c r="M34" s="37">
        <v>-19.876297000000001</v>
      </c>
      <c r="N34" s="37">
        <v>34.564079999999997</v>
      </c>
    </row>
    <row r="35" spans="1:14" s="39" customFormat="1" ht="14.25" customHeight="1" x14ac:dyDescent="0.25">
      <c r="A35" s="35" t="s">
        <v>343</v>
      </c>
      <c r="B35" s="37" t="s">
        <v>124</v>
      </c>
      <c r="C35" s="37" t="s">
        <v>15</v>
      </c>
      <c r="D35" s="37" t="s">
        <v>195</v>
      </c>
      <c r="E35" s="37" t="s">
        <v>118</v>
      </c>
      <c r="F35" s="37" t="s">
        <v>400</v>
      </c>
      <c r="G35" s="37" t="s">
        <v>119</v>
      </c>
      <c r="H35" s="37" t="s">
        <v>410</v>
      </c>
      <c r="I35" s="37" t="s">
        <v>120</v>
      </c>
      <c r="J35" s="37" t="s">
        <v>426</v>
      </c>
      <c r="K35" s="37">
        <v>80</v>
      </c>
      <c r="L35" s="37">
        <v>395</v>
      </c>
      <c r="M35" s="37">
        <v>-17.054245999999999</v>
      </c>
      <c r="N35" s="37">
        <v>35.003340999999999</v>
      </c>
    </row>
    <row r="36" spans="1:14" s="39" customFormat="1" ht="14.25" customHeight="1" x14ac:dyDescent="0.25">
      <c r="A36" s="35" t="s">
        <v>367</v>
      </c>
      <c r="B36" s="37" t="s">
        <v>86</v>
      </c>
      <c r="C36" s="37" t="s">
        <v>465</v>
      </c>
      <c r="D36" s="37" t="s">
        <v>210</v>
      </c>
      <c r="E36" s="37" t="s">
        <v>76</v>
      </c>
      <c r="F36" s="37" t="s">
        <v>401</v>
      </c>
      <c r="G36" s="37" t="s">
        <v>81</v>
      </c>
      <c r="H36" s="37" t="s">
        <v>411</v>
      </c>
      <c r="I36" s="37" t="s">
        <v>82</v>
      </c>
      <c r="J36" s="37" t="s">
        <v>429</v>
      </c>
      <c r="K36" s="37"/>
      <c r="L36" s="37"/>
      <c r="M36" s="37">
        <v>-19.976571</v>
      </c>
      <c r="N36" s="37">
        <v>33.397190000000002</v>
      </c>
    </row>
    <row r="37" spans="1:14" s="39" customFormat="1" ht="14.25" customHeight="1" x14ac:dyDescent="0.25">
      <c r="A37" s="35" t="s">
        <v>391</v>
      </c>
      <c r="B37" s="37" t="s">
        <v>152</v>
      </c>
      <c r="C37" s="37" t="s">
        <v>465</v>
      </c>
      <c r="D37" s="37" t="s">
        <v>195</v>
      </c>
      <c r="E37" s="37" t="s">
        <v>76</v>
      </c>
      <c r="F37" s="37" t="s">
        <v>401</v>
      </c>
      <c r="G37" s="37" t="s">
        <v>81</v>
      </c>
      <c r="H37" s="37" t="s">
        <v>411</v>
      </c>
      <c r="I37" s="37" t="s">
        <v>82</v>
      </c>
      <c r="J37" s="37" t="s">
        <v>429</v>
      </c>
      <c r="K37" s="37"/>
      <c r="L37" s="37"/>
      <c r="M37" s="37">
        <v>-19.974349</v>
      </c>
      <c r="N37" s="37">
        <v>33.394900999999997</v>
      </c>
    </row>
    <row r="38" spans="1:14" s="39" customFormat="1" ht="14.25" customHeight="1" x14ac:dyDescent="0.25">
      <c r="A38" s="35" t="s">
        <v>341</v>
      </c>
      <c r="B38" s="37" t="s">
        <v>89</v>
      </c>
      <c r="C38" s="37" t="s">
        <v>15</v>
      </c>
      <c r="D38" s="37" t="s">
        <v>195</v>
      </c>
      <c r="E38" s="37" t="s">
        <v>76</v>
      </c>
      <c r="F38" s="37" t="s">
        <v>401</v>
      </c>
      <c r="G38" s="37" t="s">
        <v>81</v>
      </c>
      <c r="H38" s="37" t="s">
        <v>411</v>
      </c>
      <c r="I38" s="37" t="s">
        <v>82</v>
      </c>
      <c r="J38" s="37" t="s">
        <v>429</v>
      </c>
      <c r="K38" s="37">
        <v>55</v>
      </c>
      <c r="L38" s="37">
        <v>265</v>
      </c>
      <c r="M38" s="37">
        <v>-19.974298999999998</v>
      </c>
      <c r="N38" s="37">
        <v>33.395116000000002</v>
      </c>
    </row>
    <row r="39" spans="1:14" s="39" customFormat="1" ht="14.25" customHeight="1" x14ac:dyDescent="0.25">
      <c r="A39" s="35" t="s">
        <v>377</v>
      </c>
      <c r="B39" s="37" t="s">
        <v>162</v>
      </c>
      <c r="C39" s="37" t="s">
        <v>465</v>
      </c>
      <c r="D39" s="37" t="s">
        <v>195</v>
      </c>
      <c r="E39" s="37" t="s">
        <v>76</v>
      </c>
      <c r="F39" s="37" t="s">
        <v>401</v>
      </c>
      <c r="G39" s="37" t="s">
        <v>81</v>
      </c>
      <c r="H39" s="37" t="s">
        <v>411</v>
      </c>
      <c r="I39" s="37" t="s">
        <v>82</v>
      </c>
      <c r="J39" s="37" t="s">
        <v>429</v>
      </c>
      <c r="K39" s="37"/>
      <c r="L39" s="37"/>
      <c r="M39" s="37">
        <v>-19.973683999999999</v>
      </c>
      <c r="N39" s="37">
        <v>33.396059999999999</v>
      </c>
    </row>
    <row r="40" spans="1:14" s="39" customFormat="1" ht="14.25" customHeight="1" x14ac:dyDescent="0.25">
      <c r="A40" s="35" t="s">
        <v>386</v>
      </c>
      <c r="B40" s="37" t="s">
        <v>158</v>
      </c>
      <c r="C40" s="37" t="s">
        <v>465</v>
      </c>
      <c r="D40" s="37" t="s">
        <v>195</v>
      </c>
      <c r="E40" s="37" t="s">
        <v>76</v>
      </c>
      <c r="F40" s="37" t="s">
        <v>401</v>
      </c>
      <c r="G40" s="37" t="s">
        <v>81</v>
      </c>
      <c r="H40" s="37" t="s">
        <v>411</v>
      </c>
      <c r="I40" s="37" t="s">
        <v>82</v>
      </c>
      <c r="J40" s="37" t="s">
        <v>429</v>
      </c>
      <c r="K40" s="37"/>
      <c r="L40" s="37"/>
      <c r="M40" s="37">
        <v>-19.976571</v>
      </c>
      <c r="N40" s="37">
        <v>33.397190000000002</v>
      </c>
    </row>
    <row r="41" spans="1:14" s="39" customFormat="1" ht="14.25" customHeight="1" x14ac:dyDescent="0.25">
      <c r="A41" s="35" t="s">
        <v>336</v>
      </c>
      <c r="B41" s="37" t="s">
        <v>334</v>
      </c>
      <c r="C41" s="37" t="s">
        <v>15</v>
      </c>
      <c r="D41" s="37" t="s">
        <v>196</v>
      </c>
      <c r="E41" s="37" t="s">
        <v>76</v>
      </c>
      <c r="F41" s="37" t="s">
        <v>401</v>
      </c>
      <c r="G41" s="37" t="s">
        <v>81</v>
      </c>
      <c r="H41" s="37" t="s">
        <v>411</v>
      </c>
      <c r="I41" s="37" t="s">
        <v>82</v>
      </c>
      <c r="J41" s="37" t="s">
        <v>429</v>
      </c>
      <c r="K41" s="37">
        <v>398</v>
      </c>
      <c r="L41" s="37">
        <v>1714</v>
      </c>
      <c r="M41" s="37">
        <v>-19.848299999999998</v>
      </c>
      <c r="N41" s="37">
        <v>34.010559999999998</v>
      </c>
    </row>
    <row r="42" spans="1:14" s="39" customFormat="1" ht="14.25" customHeight="1" x14ac:dyDescent="0.25">
      <c r="A42" s="35" t="s">
        <v>387</v>
      </c>
      <c r="B42" s="37" t="s">
        <v>160</v>
      </c>
      <c r="C42" s="37" t="s">
        <v>15</v>
      </c>
      <c r="D42" s="37" t="s">
        <v>195</v>
      </c>
      <c r="E42" s="37" t="s">
        <v>76</v>
      </c>
      <c r="F42" s="37" t="s">
        <v>401</v>
      </c>
      <c r="G42" s="37" t="s">
        <v>81</v>
      </c>
      <c r="H42" s="37" t="s">
        <v>411</v>
      </c>
      <c r="I42" s="37" t="s">
        <v>82</v>
      </c>
      <c r="J42" s="37" t="s">
        <v>429</v>
      </c>
      <c r="K42" s="37">
        <v>313</v>
      </c>
      <c r="L42" s="37">
        <v>1709</v>
      </c>
      <c r="M42" s="37">
        <v>-19.9722838</v>
      </c>
      <c r="N42" s="37">
        <v>33.401731599999998</v>
      </c>
    </row>
    <row r="43" spans="1:14" s="39" customFormat="1" ht="14.25" customHeight="1" x14ac:dyDescent="0.25">
      <c r="A43" s="35" t="s">
        <v>390</v>
      </c>
      <c r="B43" s="37" t="s">
        <v>95</v>
      </c>
      <c r="C43" s="37" t="s">
        <v>15</v>
      </c>
      <c r="D43" s="37" t="s">
        <v>195</v>
      </c>
      <c r="E43" s="37" t="s">
        <v>76</v>
      </c>
      <c r="F43" s="37" t="s">
        <v>401</v>
      </c>
      <c r="G43" s="37" t="s">
        <v>81</v>
      </c>
      <c r="H43" s="37" t="s">
        <v>411</v>
      </c>
      <c r="I43" s="37" t="s">
        <v>81</v>
      </c>
      <c r="J43" s="37" t="s">
        <v>432</v>
      </c>
      <c r="K43" s="37">
        <v>53</v>
      </c>
      <c r="L43" s="37">
        <v>272</v>
      </c>
      <c r="M43" s="37">
        <v>-19.975418000000001</v>
      </c>
      <c r="N43" s="37">
        <v>33.397239999999996</v>
      </c>
    </row>
    <row r="44" spans="1:14" s="39" customFormat="1" ht="14.25" customHeight="1" x14ac:dyDescent="0.25">
      <c r="A44" s="35" t="s">
        <v>371</v>
      </c>
      <c r="B44" s="37" t="s">
        <v>98</v>
      </c>
      <c r="C44" s="37" t="s">
        <v>465</v>
      </c>
      <c r="D44" s="37" t="s">
        <v>195</v>
      </c>
      <c r="E44" s="37" t="s">
        <v>76</v>
      </c>
      <c r="F44" s="37" t="s">
        <v>401</v>
      </c>
      <c r="G44" s="37" t="s">
        <v>81</v>
      </c>
      <c r="H44" s="37" t="s">
        <v>411</v>
      </c>
      <c r="I44" s="37" t="s">
        <v>82</v>
      </c>
      <c r="J44" s="37" t="s">
        <v>429</v>
      </c>
      <c r="K44" s="37"/>
      <c r="L44" s="37"/>
      <c r="M44" s="37">
        <v>-20.036899999999999</v>
      </c>
      <c r="N44" s="37">
        <v>33.33681</v>
      </c>
    </row>
    <row r="45" spans="1:14" s="39" customFormat="1" ht="14.25" customHeight="1" x14ac:dyDescent="0.25">
      <c r="A45" s="35" t="s">
        <v>383</v>
      </c>
      <c r="B45" s="37" t="s">
        <v>99</v>
      </c>
      <c r="C45" s="37" t="s">
        <v>465</v>
      </c>
      <c r="D45" s="37" t="s">
        <v>195</v>
      </c>
      <c r="E45" s="37" t="s">
        <v>76</v>
      </c>
      <c r="F45" s="37" t="s">
        <v>401</v>
      </c>
      <c r="G45" s="37" t="s">
        <v>81</v>
      </c>
      <c r="H45" s="37" t="s">
        <v>411</v>
      </c>
      <c r="I45" s="37" t="s">
        <v>101</v>
      </c>
      <c r="J45" s="37" t="s">
        <v>435</v>
      </c>
      <c r="K45" s="37"/>
      <c r="L45" s="37"/>
      <c r="M45" s="37">
        <v>-19.975034999999998</v>
      </c>
      <c r="N45" s="37">
        <v>33.394558000000004</v>
      </c>
    </row>
    <row r="46" spans="1:14" s="39" customFormat="1" ht="14.25" customHeight="1" x14ac:dyDescent="0.25">
      <c r="A46" s="35" t="s">
        <v>374</v>
      </c>
      <c r="B46" s="37" t="s">
        <v>157</v>
      </c>
      <c r="C46" s="37" t="s">
        <v>465</v>
      </c>
      <c r="D46" s="37" t="s">
        <v>195</v>
      </c>
      <c r="E46" s="37" t="s">
        <v>76</v>
      </c>
      <c r="F46" s="37" t="s">
        <v>401</v>
      </c>
      <c r="G46" s="37" t="s">
        <v>81</v>
      </c>
      <c r="H46" s="37" t="s">
        <v>411</v>
      </c>
      <c r="I46" s="37" t="s">
        <v>82</v>
      </c>
      <c r="J46" s="37" t="s">
        <v>429</v>
      </c>
      <c r="K46" s="37"/>
      <c r="L46" s="37"/>
      <c r="M46" s="37">
        <v>-19.848299999999998</v>
      </c>
      <c r="N46" s="37">
        <v>34.010559999999998</v>
      </c>
    </row>
    <row r="47" spans="1:14" s="39" customFormat="1" ht="14.25" customHeight="1" x14ac:dyDescent="0.25">
      <c r="A47" s="35" t="s">
        <v>375</v>
      </c>
      <c r="B47" s="37" t="s">
        <v>159</v>
      </c>
      <c r="C47" s="37" t="s">
        <v>465</v>
      </c>
      <c r="D47" s="37" t="s">
        <v>195</v>
      </c>
      <c r="E47" s="37" t="s">
        <v>76</v>
      </c>
      <c r="F47" s="37" t="s">
        <v>401</v>
      </c>
      <c r="G47" s="37" t="s">
        <v>81</v>
      </c>
      <c r="H47" s="37" t="s">
        <v>411</v>
      </c>
      <c r="I47" s="37" t="s">
        <v>82</v>
      </c>
      <c r="J47" s="37" t="s">
        <v>429</v>
      </c>
      <c r="K47" s="37"/>
      <c r="L47" s="37"/>
      <c r="M47" s="37">
        <v>-19.848299999999998</v>
      </c>
      <c r="N47" s="37">
        <v>34.010559999999998</v>
      </c>
    </row>
    <row r="48" spans="1:14" s="39" customFormat="1" ht="14.25" customHeight="1" x14ac:dyDescent="0.25">
      <c r="A48" s="35" t="s">
        <v>358</v>
      </c>
      <c r="B48" s="37" t="s">
        <v>85</v>
      </c>
      <c r="C48" s="37" t="s">
        <v>15</v>
      </c>
      <c r="D48" s="37" t="s">
        <v>195</v>
      </c>
      <c r="E48" s="37" t="s">
        <v>76</v>
      </c>
      <c r="F48" s="37" t="s">
        <v>401</v>
      </c>
      <c r="G48" s="37" t="s">
        <v>81</v>
      </c>
      <c r="H48" s="37" t="s">
        <v>411</v>
      </c>
      <c r="I48" s="37" t="s">
        <v>82</v>
      </c>
      <c r="J48" s="37" t="s">
        <v>429</v>
      </c>
      <c r="K48" s="37">
        <v>273</v>
      </c>
      <c r="L48" s="37">
        <v>1340</v>
      </c>
      <c r="M48" s="37">
        <v>-19.848299999999998</v>
      </c>
      <c r="N48" s="37">
        <v>34.010559999999998</v>
      </c>
    </row>
    <row r="49" spans="1:14" s="39" customFormat="1" ht="14.25" customHeight="1" x14ac:dyDescent="0.25">
      <c r="A49" s="35" t="s">
        <v>381</v>
      </c>
      <c r="B49" s="37" t="s">
        <v>105</v>
      </c>
      <c r="C49" s="37" t="s">
        <v>465</v>
      </c>
      <c r="D49" s="37" t="s">
        <v>195</v>
      </c>
      <c r="E49" s="37" t="s">
        <v>76</v>
      </c>
      <c r="F49" s="37" t="s">
        <v>401</v>
      </c>
      <c r="G49" s="37" t="s">
        <v>81</v>
      </c>
      <c r="H49" s="37" t="s">
        <v>411</v>
      </c>
      <c r="I49" s="37" t="s">
        <v>101</v>
      </c>
      <c r="J49" s="37" t="s">
        <v>435</v>
      </c>
      <c r="K49" s="37"/>
      <c r="L49" s="37"/>
      <c r="M49" s="37">
        <v>-19.974298999999998</v>
      </c>
      <c r="N49" s="37">
        <v>33.395116000000002</v>
      </c>
    </row>
    <row r="50" spans="1:14" s="39" customFormat="1" ht="14.25" customHeight="1" x14ac:dyDescent="0.25">
      <c r="A50" s="35" t="s">
        <v>346</v>
      </c>
      <c r="B50" s="37" t="s">
        <v>151</v>
      </c>
      <c r="C50" s="37" t="s">
        <v>15</v>
      </c>
      <c r="D50" s="37" t="s">
        <v>195</v>
      </c>
      <c r="E50" s="37" t="s">
        <v>76</v>
      </c>
      <c r="F50" s="37" t="s">
        <v>401</v>
      </c>
      <c r="G50" s="37" t="s">
        <v>81</v>
      </c>
      <c r="H50" s="37" t="s">
        <v>411</v>
      </c>
      <c r="I50" s="37" t="s">
        <v>82</v>
      </c>
      <c r="J50" s="37" t="s">
        <v>429</v>
      </c>
      <c r="K50" s="37">
        <v>250</v>
      </c>
      <c r="L50" s="37">
        <v>1500</v>
      </c>
      <c r="M50" s="37">
        <v>-19.411676</v>
      </c>
      <c r="N50" s="37">
        <v>33.293179000000002</v>
      </c>
    </row>
    <row r="51" spans="1:14" s="39" customFormat="1" ht="14.25" customHeight="1" x14ac:dyDescent="0.25">
      <c r="A51" s="35" t="s">
        <v>352</v>
      </c>
      <c r="B51" s="37" t="s">
        <v>153</v>
      </c>
      <c r="C51" s="37" t="s">
        <v>15</v>
      </c>
      <c r="D51" s="37" t="s">
        <v>196</v>
      </c>
      <c r="E51" s="37" t="s">
        <v>76</v>
      </c>
      <c r="F51" s="37" t="s">
        <v>401</v>
      </c>
      <c r="G51" s="37" t="s">
        <v>81</v>
      </c>
      <c r="H51" s="37" t="s">
        <v>411</v>
      </c>
      <c r="I51" s="37" t="s">
        <v>82</v>
      </c>
      <c r="J51" s="37" t="s">
        <v>429</v>
      </c>
      <c r="K51" s="37">
        <v>221</v>
      </c>
      <c r="L51" s="37">
        <v>820</v>
      </c>
      <c r="M51" s="37">
        <v>-19.886399999999998</v>
      </c>
      <c r="N51" s="37">
        <v>34.6021</v>
      </c>
    </row>
    <row r="52" spans="1:14" s="39" customFormat="1" ht="14.25" customHeight="1" x14ac:dyDescent="0.25">
      <c r="A52" s="35" t="s">
        <v>335</v>
      </c>
      <c r="B52" s="37" t="s">
        <v>102</v>
      </c>
      <c r="C52" s="37" t="s">
        <v>15</v>
      </c>
      <c r="D52" s="37" t="s">
        <v>195</v>
      </c>
      <c r="E52" s="37" t="s">
        <v>76</v>
      </c>
      <c r="F52" s="37" t="s">
        <v>401</v>
      </c>
      <c r="G52" s="37" t="s">
        <v>81</v>
      </c>
      <c r="H52" s="37" t="s">
        <v>411</v>
      </c>
      <c r="I52" s="37" t="s">
        <v>101</v>
      </c>
      <c r="J52" s="37" t="s">
        <v>435</v>
      </c>
      <c r="K52" s="37">
        <v>6</v>
      </c>
      <c r="L52" s="37">
        <v>38</v>
      </c>
      <c r="M52" s="37">
        <v>-19.412517999999999</v>
      </c>
      <c r="N52" s="37">
        <v>33.292321999999999</v>
      </c>
    </row>
    <row r="53" spans="1:14" s="39" customFormat="1" ht="14.25" customHeight="1" x14ac:dyDescent="0.25">
      <c r="A53" s="35" t="s">
        <v>347</v>
      </c>
      <c r="B53" s="37" t="s">
        <v>213</v>
      </c>
      <c r="C53" s="37" t="s">
        <v>15</v>
      </c>
      <c r="D53" s="37" t="s">
        <v>196</v>
      </c>
      <c r="E53" s="37" t="s">
        <v>126</v>
      </c>
      <c r="F53" s="37" t="s">
        <v>398</v>
      </c>
      <c r="G53" s="37" t="s">
        <v>217</v>
      </c>
      <c r="H53" s="37" t="s">
        <v>443</v>
      </c>
      <c r="I53" s="37" t="s">
        <v>436</v>
      </c>
      <c r="J53" s="37" t="s">
        <v>437</v>
      </c>
      <c r="K53" s="37">
        <v>363</v>
      </c>
      <c r="L53" s="37">
        <v>792</v>
      </c>
      <c r="M53" s="37">
        <v>-17.648462559999999</v>
      </c>
      <c r="N53" s="37">
        <v>37.244589130000001</v>
      </c>
    </row>
    <row r="54" spans="1:14" s="39" customFormat="1" ht="14.25" customHeight="1" x14ac:dyDescent="0.25">
      <c r="A54" s="35" t="s">
        <v>364</v>
      </c>
      <c r="B54" s="37" t="s">
        <v>212</v>
      </c>
      <c r="C54" s="37" t="s">
        <v>15</v>
      </c>
      <c r="D54" s="37" t="s">
        <v>196</v>
      </c>
      <c r="E54" s="37" t="s">
        <v>126</v>
      </c>
      <c r="F54" s="37" t="s">
        <v>398</v>
      </c>
      <c r="G54" s="37" t="s">
        <v>217</v>
      </c>
      <c r="H54" s="37" t="s">
        <v>443</v>
      </c>
      <c r="I54" s="37" t="s">
        <v>436</v>
      </c>
      <c r="J54" s="37" t="s">
        <v>437</v>
      </c>
      <c r="K54" s="37">
        <v>154</v>
      </c>
      <c r="L54" s="37">
        <v>647</v>
      </c>
      <c r="M54" s="37" t="s">
        <v>392</v>
      </c>
      <c r="N54" s="37" t="s">
        <v>392</v>
      </c>
    </row>
    <row r="55" spans="1:14" s="39" customFormat="1" ht="14.25" customHeight="1" x14ac:dyDescent="0.25">
      <c r="A55" s="35" t="s">
        <v>342</v>
      </c>
      <c r="B55" s="37" t="s">
        <v>215</v>
      </c>
      <c r="C55" s="37" t="s">
        <v>15</v>
      </c>
      <c r="D55" s="37" t="s">
        <v>196</v>
      </c>
      <c r="E55" s="37" t="s">
        <v>126</v>
      </c>
      <c r="F55" s="37" t="s">
        <v>398</v>
      </c>
      <c r="G55" s="37" t="s">
        <v>217</v>
      </c>
      <c r="H55" s="37" t="s">
        <v>443</v>
      </c>
      <c r="I55" s="37" t="s">
        <v>436</v>
      </c>
      <c r="J55" s="37" t="s">
        <v>437</v>
      </c>
      <c r="K55" s="37">
        <v>59</v>
      </c>
      <c r="L55" s="37">
        <v>259</v>
      </c>
      <c r="M55" s="37">
        <v>-17.468426789999999</v>
      </c>
      <c r="N55" s="37">
        <v>37.185681520000003</v>
      </c>
    </row>
    <row r="56" spans="1:14" s="39" customFormat="1" ht="14.25" customHeight="1" x14ac:dyDescent="0.25">
      <c r="A56" s="35" t="s">
        <v>337</v>
      </c>
      <c r="B56" s="37" t="s">
        <v>216</v>
      </c>
      <c r="C56" s="37" t="s">
        <v>15</v>
      </c>
      <c r="D56" s="37" t="s">
        <v>196</v>
      </c>
      <c r="E56" s="37" t="s">
        <v>126</v>
      </c>
      <c r="F56" s="37" t="s">
        <v>398</v>
      </c>
      <c r="G56" s="37" t="s">
        <v>217</v>
      </c>
      <c r="H56" s="37" t="s">
        <v>443</v>
      </c>
      <c r="I56" s="37" t="s">
        <v>436</v>
      </c>
      <c r="J56" s="37" t="s">
        <v>437</v>
      </c>
      <c r="K56" s="37">
        <v>19</v>
      </c>
      <c r="L56" s="37">
        <v>73</v>
      </c>
      <c r="M56" s="37">
        <v>-17.458366999999999</v>
      </c>
      <c r="N56" s="37">
        <v>37.202399999999997</v>
      </c>
    </row>
    <row r="57" spans="1:14" s="39" customFormat="1" ht="14.25" customHeight="1" x14ac:dyDescent="0.25">
      <c r="A57" s="35" t="s">
        <v>353</v>
      </c>
      <c r="B57" s="37" t="s">
        <v>211</v>
      </c>
      <c r="C57" s="37" t="s">
        <v>15</v>
      </c>
      <c r="D57" s="37" t="s">
        <v>196</v>
      </c>
      <c r="E57" s="37" t="s">
        <v>126</v>
      </c>
      <c r="F57" s="37" t="s">
        <v>398</v>
      </c>
      <c r="G57" s="37" t="s">
        <v>127</v>
      </c>
      <c r="H57" s="37" t="s">
        <v>402</v>
      </c>
      <c r="I57" s="37" t="s">
        <v>133</v>
      </c>
      <c r="J57" s="37" t="s">
        <v>414</v>
      </c>
      <c r="K57" s="37">
        <v>410</v>
      </c>
      <c r="L57" s="37">
        <v>2050</v>
      </c>
      <c r="M57" s="37" t="s">
        <v>392</v>
      </c>
      <c r="N57" s="37" t="s">
        <v>392</v>
      </c>
    </row>
    <row r="58" spans="1:14" s="39" customFormat="1" ht="14.25" customHeight="1" x14ac:dyDescent="0.25">
      <c r="A58" s="35" t="s">
        <v>345</v>
      </c>
      <c r="B58" s="37" t="s">
        <v>214</v>
      </c>
      <c r="C58" s="37" t="s">
        <v>15</v>
      </c>
      <c r="D58" s="37" t="s">
        <v>196</v>
      </c>
      <c r="E58" s="37" t="s">
        <v>126</v>
      </c>
      <c r="F58" s="37" t="s">
        <v>398</v>
      </c>
      <c r="G58" s="37" t="s">
        <v>217</v>
      </c>
      <c r="H58" s="37" t="s">
        <v>443</v>
      </c>
      <c r="I58" s="37" t="s">
        <v>436</v>
      </c>
      <c r="J58" s="37" t="s">
        <v>437</v>
      </c>
      <c r="K58" s="37">
        <v>169</v>
      </c>
      <c r="L58" s="37">
        <v>635</v>
      </c>
      <c r="M58" s="37">
        <v>-17.491083</v>
      </c>
      <c r="N58" s="37">
        <v>37.212066999999998</v>
      </c>
    </row>
    <row r="59" spans="1:14" s="39" customFormat="1" ht="14.25" customHeight="1" x14ac:dyDescent="0.25">
      <c r="A59" s="35" t="s">
        <v>393</v>
      </c>
      <c r="B59" s="37" t="s">
        <v>88</v>
      </c>
      <c r="C59" s="37" t="s">
        <v>15</v>
      </c>
      <c r="D59" s="37" t="s">
        <v>196</v>
      </c>
      <c r="E59" s="37" t="s">
        <v>76</v>
      </c>
      <c r="F59" s="37" t="s">
        <v>401</v>
      </c>
      <c r="G59" s="37" t="s">
        <v>81</v>
      </c>
      <c r="H59" s="37" t="s">
        <v>411</v>
      </c>
      <c r="I59" s="37" t="s">
        <v>82</v>
      </c>
      <c r="J59" s="37" t="s">
        <v>429</v>
      </c>
      <c r="K59" s="37">
        <v>29</v>
      </c>
      <c r="L59" s="37">
        <v>131</v>
      </c>
      <c r="M59" s="37" t="s">
        <v>392</v>
      </c>
      <c r="N59" s="37" t="s">
        <v>392</v>
      </c>
    </row>
    <row r="60" spans="1:14" s="39" customFormat="1" ht="14.25" customHeight="1" x14ac:dyDescent="0.25">
      <c r="A60" s="35" t="s">
        <v>338</v>
      </c>
      <c r="B60" s="37" t="s">
        <v>209</v>
      </c>
      <c r="C60" s="37" t="s">
        <v>465</v>
      </c>
      <c r="D60" s="37" t="s">
        <v>195</v>
      </c>
      <c r="E60" s="37" t="s">
        <v>2</v>
      </c>
      <c r="F60" s="37" t="s">
        <v>399</v>
      </c>
      <c r="G60" s="37" t="s">
        <v>45</v>
      </c>
      <c r="H60" s="37" t="s">
        <v>404</v>
      </c>
      <c r="I60" s="37" t="s">
        <v>184</v>
      </c>
      <c r="J60" s="37" t="s">
        <v>392</v>
      </c>
      <c r="K60" s="37"/>
      <c r="L60" s="37"/>
      <c r="M60" s="37">
        <v>-19.882222219999999</v>
      </c>
      <c r="N60" s="37">
        <v>34.594472000000003</v>
      </c>
    </row>
    <row r="61" spans="1:14" s="42" customFormat="1" ht="14.25" customHeight="1" x14ac:dyDescent="0.2">
      <c r="A61" s="35" t="s">
        <v>447</v>
      </c>
      <c r="B61" s="36" t="s">
        <v>462</v>
      </c>
      <c r="C61" s="36" t="s">
        <v>15</v>
      </c>
      <c r="D61" s="37" t="s">
        <v>196</v>
      </c>
      <c r="E61" s="37" t="s">
        <v>2</v>
      </c>
      <c r="F61" s="37" t="s">
        <v>399</v>
      </c>
      <c r="G61" s="37" t="s">
        <v>108</v>
      </c>
      <c r="H61" s="37" t="s">
        <v>406</v>
      </c>
      <c r="I61" s="36" t="s">
        <v>114</v>
      </c>
      <c r="J61" s="38" t="s">
        <v>423</v>
      </c>
      <c r="K61" s="36">
        <v>161</v>
      </c>
      <c r="L61" s="36">
        <v>904</v>
      </c>
      <c r="M61" s="41">
        <v>-19.349456</v>
      </c>
      <c r="N61" s="41">
        <v>34.372922000000003</v>
      </c>
    </row>
    <row r="62" spans="1:14" s="42" customFormat="1" ht="14.25" customHeight="1" x14ac:dyDescent="0.2">
      <c r="A62" s="35" t="s">
        <v>449</v>
      </c>
      <c r="B62" s="36" t="s">
        <v>450</v>
      </c>
      <c r="C62" s="36" t="s">
        <v>15</v>
      </c>
      <c r="D62" s="37" t="s">
        <v>196</v>
      </c>
      <c r="E62" s="37" t="s">
        <v>126</v>
      </c>
      <c r="F62" s="41" t="s">
        <v>398</v>
      </c>
      <c r="G62" s="37" t="s">
        <v>127</v>
      </c>
      <c r="H62" s="41" t="s">
        <v>402</v>
      </c>
      <c r="I62" s="36" t="s">
        <v>392</v>
      </c>
      <c r="J62" s="38" t="s">
        <v>392</v>
      </c>
      <c r="K62" s="36">
        <v>754</v>
      </c>
      <c r="L62" s="36">
        <v>3812</v>
      </c>
      <c r="M62" s="41" t="s">
        <v>392</v>
      </c>
      <c r="N62" s="41" t="s">
        <v>392</v>
      </c>
    </row>
    <row r="63" spans="1:14" s="42" customFormat="1" ht="14.25" customHeight="1" x14ac:dyDescent="0.2">
      <c r="A63" s="35" t="s">
        <v>370</v>
      </c>
      <c r="B63" s="37" t="s">
        <v>170</v>
      </c>
      <c r="C63" s="37" t="s">
        <v>465</v>
      </c>
      <c r="D63" s="37" t="s">
        <v>210</v>
      </c>
      <c r="E63" s="37" t="s">
        <v>2</v>
      </c>
      <c r="F63" s="37" t="s">
        <v>399</v>
      </c>
      <c r="G63" s="37" t="s">
        <v>45</v>
      </c>
      <c r="H63" s="37" t="s">
        <v>404</v>
      </c>
      <c r="I63" s="37" t="s">
        <v>45</v>
      </c>
      <c r="J63" s="37" t="s">
        <v>417</v>
      </c>
      <c r="K63" s="37"/>
      <c r="L63" s="37"/>
      <c r="M63" s="37">
        <v>-20.2653</v>
      </c>
      <c r="N63" s="37">
        <v>34.669199999999996</v>
      </c>
    </row>
    <row r="64" spans="1:14" s="42" customFormat="1" ht="14.25" customHeight="1" x14ac:dyDescent="0.2">
      <c r="A64" s="35" t="s">
        <v>459</v>
      </c>
      <c r="B64" s="36" t="s">
        <v>93</v>
      </c>
      <c r="C64" s="36" t="s">
        <v>15</v>
      </c>
      <c r="D64" s="37" t="s">
        <v>196</v>
      </c>
      <c r="E64" s="37" t="s">
        <v>76</v>
      </c>
      <c r="F64" s="37" t="s">
        <v>401</v>
      </c>
      <c r="G64" s="37" t="s">
        <v>81</v>
      </c>
      <c r="H64" s="37" t="s">
        <v>411</v>
      </c>
      <c r="I64" s="37" t="s">
        <v>82</v>
      </c>
      <c r="J64" s="37" t="s">
        <v>429</v>
      </c>
      <c r="K64" s="36">
        <v>49</v>
      </c>
      <c r="L64" s="36">
        <v>181</v>
      </c>
      <c r="M64" s="38" t="s">
        <v>392</v>
      </c>
      <c r="N64" s="38" t="s">
        <v>392</v>
      </c>
    </row>
    <row r="65" spans="1:14" s="42" customFormat="1" ht="14.25" customHeight="1" x14ac:dyDescent="0.2">
      <c r="A65" s="35" t="s">
        <v>460</v>
      </c>
      <c r="B65" s="37" t="s">
        <v>117</v>
      </c>
      <c r="C65" s="37" t="s">
        <v>15</v>
      </c>
      <c r="D65" s="37" t="s">
        <v>195</v>
      </c>
      <c r="E65" s="41" t="s">
        <v>118</v>
      </c>
      <c r="F65" s="41" t="s">
        <v>400</v>
      </c>
      <c r="G65" s="41" t="s">
        <v>119</v>
      </c>
      <c r="H65" s="41" t="s">
        <v>410</v>
      </c>
      <c r="I65" s="41" t="s">
        <v>120</v>
      </c>
      <c r="J65" s="41" t="s">
        <v>426</v>
      </c>
      <c r="K65" s="37">
        <v>95</v>
      </c>
      <c r="L65" s="41">
        <v>475</v>
      </c>
      <c r="M65" s="38">
        <v>-17.054337</v>
      </c>
      <c r="N65" s="38">
        <v>35.003149000000001</v>
      </c>
    </row>
    <row r="66" spans="1:14" s="42" customFormat="1" ht="14.25" customHeight="1" x14ac:dyDescent="0.2">
      <c r="A66" s="35" t="s">
        <v>461</v>
      </c>
      <c r="B66" s="37" t="s">
        <v>123</v>
      </c>
      <c r="C66" s="37" t="s">
        <v>15</v>
      </c>
      <c r="D66" s="37" t="s">
        <v>195</v>
      </c>
      <c r="E66" s="41" t="s">
        <v>118</v>
      </c>
      <c r="F66" s="41" t="s">
        <v>400</v>
      </c>
      <c r="G66" s="41" t="s">
        <v>119</v>
      </c>
      <c r="H66" s="41" t="s">
        <v>410</v>
      </c>
      <c r="I66" s="41" t="s">
        <v>120</v>
      </c>
      <c r="J66" s="41" t="s">
        <v>426</v>
      </c>
      <c r="K66" s="37">
        <v>70</v>
      </c>
      <c r="L66" s="41">
        <v>350</v>
      </c>
      <c r="M66" s="38">
        <v>-17.04223</v>
      </c>
      <c r="N66" s="38">
        <v>34.996841000000003</v>
      </c>
    </row>
    <row r="67" spans="1:14" s="42" customFormat="1" ht="14.25" customHeight="1" x14ac:dyDescent="0.2">
      <c r="A67" s="35" t="s">
        <v>464</v>
      </c>
      <c r="B67" s="36" t="s">
        <v>463</v>
      </c>
      <c r="C67" s="36" t="s">
        <v>15</v>
      </c>
      <c r="D67" s="37" t="s">
        <v>196</v>
      </c>
      <c r="E67" s="37" t="s">
        <v>2</v>
      </c>
      <c r="F67" s="37" t="s">
        <v>399</v>
      </c>
      <c r="G67" s="37" t="s">
        <v>108</v>
      </c>
      <c r="H67" s="37" t="s">
        <v>406</v>
      </c>
      <c r="I67" s="36" t="s">
        <v>114</v>
      </c>
      <c r="J67" s="38" t="s">
        <v>423</v>
      </c>
      <c r="K67" s="36">
        <v>45</v>
      </c>
      <c r="L67" s="36">
        <v>225</v>
      </c>
      <c r="M67" s="38">
        <v>-19.349456</v>
      </c>
      <c r="N67" s="38">
        <v>34.374945599999997</v>
      </c>
    </row>
  </sheetData>
  <conditionalFormatting sqref="B1:B1048576">
    <cfRule type="duplicateValues" dxfId="19" priority="4"/>
    <cfRule type="duplicateValues" dxfId="18" priority="5"/>
  </conditionalFormatting>
  <conditionalFormatting sqref="A1:A1048576">
    <cfRule type="duplicateValues" dxfId="17" priority="1"/>
  </conditionalFormatting>
  <conditionalFormatting sqref="A1">
    <cfRule type="duplicateValues" dxfId="16" priority="6"/>
    <cfRule type="duplicateValues" dxfId="15" priority="7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Accommodation_centers</vt:lpstr>
      <vt:lpstr>Resettlment_sites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Kashif Nadeem</dc:creator>
  <cp:lastModifiedBy>ZONG-NABA Issa</cp:lastModifiedBy>
  <dcterms:created xsi:type="dcterms:W3CDTF">2019-04-24T17:14:40Z</dcterms:created>
  <dcterms:modified xsi:type="dcterms:W3CDTF">2019-05-28T09:55:00Z</dcterms:modified>
</cp:coreProperties>
</file>