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bdulkade\Downloads\Desktop\for April\IDP Returnee Movements Templates\Archive\Sep 2021\"/>
    </mc:Choice>
  </mc:AlternateContent>
  <xr:revisionPtr revIDLastSave="0" documentId="13_ncr:1_{5B1BC1B9-D20A-4E07-B7F8-74E495221602}" xr6:coauthVersionLast="47" xr6:coauthVersionMax="47" xr10:uidLastSave="{00000000-0000-0000-0000-000000000000}"/>
  <bookViews>
    <workbookView xWindow="-120" yWindow="-120" windowWidth="20730" windowHeight="11160" tabRatio="582" xr2:uid="{473BFAF9-4187-414B-9300-A3521CDDC2BE}"/>
  </bookViews>
  <sheets>
    <sheet name="Flow_Estimation" sheetId="3" r:id="rId1"/>
    <sheet name="Summarysince2016" sheetId="7" r:id="rId2"/>
    <sheet name="Table_Origin_vs_Departure" sheetId="5" r:id="rId3"/>
  </sheets>
  <definedNames>
    <definedName name="_xlnm._FilterDatabase" localSheetId="0" hidden="1">Flow_Estimation!$A$1:$K$440</definedName>
    <definedName name="Mapping_Data_R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7b9cd6c6-71f6-4968-a290-2f69de3f3120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A30" i="7" l="1"/>
  <c r="BW46" i="7"/>
  <c r="BW45" i="7"/>
  <c r="BW23" i="7"/>
  <c r="BW22" i="7"/>
  <c r="BT45" i="7"/>
  <c r="BT22" i="7"/>
  <c r="BP43" i="7"/>
  <c r="BQ43" i="7"/>
  <c r="BR43" i="7"/>
  <c r="BS43" i="7"/>
  <c r="BO43" i="7"/>
  <c r="BP20" i="7"/>
  <c r="BQ20" i="7"/>
  <c r="BR20" i="7"/>
  <c r="BS20" i="7"/>
  <c r="BO20" i="7"/>
  <c r="BN46" i="7" l="1"/>
  <c r="BA46" i="7"/>
  <c r="AN46" i="7"/>
  <c r="AA46" i="7"/>
  <c r="BR45" i="7"/>
  <c r="BQ45" i="7"/>
  <c r="BP45" i="7"/>
  <c r="BO45" i="7"/>
  <c r="BM45" i="7"/>
  <c r="BL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Y45" i="7"/>
  <c r="X45" i="7"/>
  <c r="W45" i="7"/>
  <c r="V45" i="7"/>
  <c r="U45" i="7"/>
  <c r="T45" i="7"/>
  <c r="S45" i="7"/>
  <c r="R45" i="7"/>
  <c r="Q45" i="7"/>
  <c r="P45" i="7"/>
  <c r="O45" i="7"/>
  <c r="BS45" i="7"/>
  <c r="BN44" i="7"/>
  <c r="BN45" i="7" s="1"/>
  <c r="AA44" i="7"/>
  <c r="AA45" i="7" s="1"/>
  <c r="CA43" i="7"/>
  <c r="CA42" i="7"/>
  <c r="CB42" i="7" s="1"/>
  <c r="CA41" i="7"/>
  <c r="CB41" i="7" s="1"/>
  <c r="CA40" i="7"/>
  <c r="CB40" i="7" s="1"/>
  <c r="CA39" i="7"/>
  <c r="CB39" i="7" s="1"/>
  <c r="CA38" i="7"/>
  <c r="CB38" i="7" s="1"/>
  <c r="CA37" i="7"/>
  <c r="CB37" i="7" s="1"/>
  <c r="CA36" i="7"/>
  <c r="CB36" i="7" s="1"/>
  <c r="CA35" i="7"/>
  <c r="CB35" i="7" s="1"/>
  <c r="CA34" i="7"/>
  <c r="CB34" i="7" s="1"/>
  <c r="CA33" i="7"/>
  <c r="CB33" i="7" s="1"/>
  <c r="CA32" i="7"/>
  <c r="CB32" i="7" s="1"/>
  <c r="CA31" i="7"/>
  <c r="CB31" i="7" s="1"/>
  <c r="CB30" i="7"/>
  <c r="BA25" i="7"/>
  <c r="BA24" i="7"/>
  <c r="BN23" i="7"/>
  <c r="BA23" i="7"/>
  <c r="AN23" i="7"/>
  <c r="AN24" i="7" s="1"/>
  <c r="AA23" i="7"/>
  <c r="N23" i="7"/>
  <c r="BR22" i="7"/>
  <c r="BQ22" i="7"/>
  <c r="BP22" i="7"/>
  <c r="BO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M22" i="7"/>
  <c r="L22" i="7"/>
  <c r="K22" i="7"/>
  <c r="J22" i="7"/>
  <c r="I22" i="7"/>
  <c r="H22" i="7"/>
  <c r="G22" i="7"/>
  <c r="F22" i="7"/>
  <c r="E22" i="7"/>
  <c r="D22" i="7"/>
  <c r="C22" i="7"/>
  <c r="B22" i="7"/>
  <c r="CA21" i="7"/>
  <c r="BS22" i="7"/>
  <c r="BN21" i="7"/>
  <c r="BN22" i="7" s="1"/>
  <c r="BA21" i="7"/>
  <c r="BA22" i="7" s="1"/>
  <c r="AN21" i="7"/>
  <c r="AN22" i="7" s="1"/>
  <c r="AA21" i="7"/>
  <c r="AA22" i="7" s="1"/>
  <c r="N21" i="7"/>
  <c r="N22" i="7" s="1"/>
  <c r="CA19" i="7"/>
  <c r="CB19" i="7" s="1"/>
  <c r="CA18" i="7"/>
  <c r="CB18" i="7" s="1"/>
  <c r="CA17" i="7"/>
  <c r="CB17" i="7" s="1"/>
  <c r="CA16" i="7"/>
  <c r="CB16" i="7" s="1"/>
  <c r="CA15" i="7"/>
  <c r="CB15" i="7" s="1"/>
  <c r="CA14" i="7"/>
  <c r="CB14" i="7" s="1"/>
  <c r="CA13" i="7"/>
  <c r="CB13" i="7" s="1"/>
  <c r="CA12" i="7"/>
  <c r="CB12" i="7" s="1"/>
  <c r="CA11" i="7"/>
  <c r="CB11" i="7" s="1"/>
  <c r="CA10" i="7"/>
  <c r="CB10" i="7" s="1"/>
  <c r="CA9" i="7"/>
  <c r="CB9" i="7" s="1"/>
  <c r="CA8" i="7"/>
  <c r="CB8" i="7" s="1"/>
  <c r="CA7" i="7"/>
  <c r="CB7" i="7" s="1"/>
  <c r="CA6" i="7"/>
  <c r="CB6" i="7" s="1"/>
  <c r="CB20" i="7" l="1"/>
  <c r="CB23" i="7" s="1"/>
  <c r="CB43" i="7"/>
  <c r="CB46" i="7" s="1"/>
  <c r="CA20" i="7"/>
  <c r="CA22" i="7" s="1"/>
  <c r="CB21" i="7"/>
  <c r="CB22" i="7" s="1"/>
  <c r="CA44" i="7"/>
  <c r="CA45" i="7" s="1"/>
  <c r="CA46" i="7"/>
  <c r="CA23" i="7" l="1"/>
  <c r="CB44" i="7"/>
  <c r="CB45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EDE95E-766F-4581-9CC2-F4863DADE3E9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DF72AAA2-65C3-4BE7-A42F-C9B5FACC191D}" keepAlive="1" name="Query - Date_Query" description="Connection to the 'Date_Query' query in the workbook." type="5" refreshedVersion="0" background="1">
    <dbPr connection="Provider=Microsoft.Mashup.OleDb.1;Data Source=$Workbook$;Location=Date_Query;Extended Properties=&quot;&quot;" command="SELECT * FROM [Date_Query]"/>
  </connection>
  <connection id="3" xr16:uid="{16787570-E0FB-4B85-B59F-E0D891EF5C93}" name="Query - Flow_Estimation_Query" description="Connection to the 'Flow_Estimation_Query' query in the workbook." type="100" refreshedVersion="7" minRefreshableVersion="5">
    <extLst>
      <ext xmlns:x15="http://schemas.microsoft.com/office/spreadsheetml/2010/11/main" uri="{DE250136-89BD-433C-8126-D09CA5730AF9}">
        <x15:connection id="c07f0d7a-089b-4641-9e52-78ea3955269e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A01A8CC5-9976-4725-B2D7-94A3BF8997BE}" keepAlive="1" name="Query - Region_Admin4_Query" description="Connection to the 'Region_Admin4_Query' query in the workbook." type="5" refreshedVersion="0" background="1">
    <dbPr connection="Provider=Microsoft.Mashup.OleDb.1;Data Source=$Workbook$;Location=Region_Admin4_Query;Extended Properties=&quot;&quot;" command="SELECT * FROM [Region_Admin4_Query]"/>
  </connection>
  <connection id="5" xr16:uid="{C2212BEC-9780-494B-B273-033F2E88873F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6" xr16:uid="{7DF77CF2-A2CC-4DC0-A05B-E05473C0A40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<sst xmlns="http://schemas.openxmlformats.org/spreadsheetml/2006/main" count="4220" uniqueCount="1066">
  <si>
    <t>Mohafaza</t>
  </si>
  <si>
    <t>IDP</t>
  </si>
  <si>
    <t>Aleppo</t>
  </si>
  <si>
    <t>Idleb</t>
  </si>
  <si>
    <t>Hama</t>
  </si>
  <si>
    <t>Returnees</t>
  </si>
  <si>
    <t>Homs</t>
  </si>
  <si>
    <t>Al-Hasakeh</t>
  </si>
  <si>
    <t>Deir-ez-Zor</t>
  </si>
  <si>
    <t>As-Sweida</t>
  </si>
  <si>
    <t>Dar'a</t>
  </si>
  <si>
    <t>Rural Damascus</t>
  </si>
  <si>
    <t>Damascus</t>
  </si>
  <si>
    <t>Quneitra</t>
  </si>
  <si>
    <t>Tartous</t>
  </si>
  <si>
    <t>Ar-Raqqa</t>
  </si>
  <si>
    <t>Lattakia</t>
  </si>
  <si>
    <t>IDP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</si>
  <si>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</si>
  <si>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</si>
  <si>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</si>
  <si>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</si>
  <si>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</si>
  <si>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</si>
  <si>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</si>
  <si>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</si>
  <si>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2020</t>
  </si>
  <si>
    <t>2020 Total</t>
  </si>
  <si>
    <t>2021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</si>
  <si>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</si>
  <si>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</si>
  <si>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</si>
  <si>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</si>
  <si>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</si>
  <si>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</si>
  <si>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</si>
  <si>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</si>
  <si>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</si>
  <si>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</si>
  <si>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</si>
  <si>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</si>
  <si>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Grand Total</t>
  </si>
  <si>
    <t>Days</t>
  </si>
  <si>
    <t>Daily Average</t>
  </si>
  <si>
    <t>Monthly Average</t>
  </si>
  <si>
    <t>Returnees Total</t>
  </si>
  <si>
    <t>↓From | To →</t>
  </si>
  <si>
    <t>IDP Movements Origin to Destination Movements</t>
  </si>
  <si>
    <t>IDP Returnees Movements Origin to Destination Movements</t>
  </si>
  <si>
    <t>Reporting_Month</t>
  </si>
  <si>
    <t>IDP_Returnees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</si>
  <si>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</si>
  <si>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</si>
  <si>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</si>
  <si>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</si>
  <si>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</si>
  <si>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</si>
  <si>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</si>
  <si>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Sum of IDP_Flow_Estimation</t>
  </si>
  <si>
    <t>SY07</t>
  </si>
  <si>
    <t>Harim</t>
  </si>
  <si>
    <t>SY0703</t>
  </si>
  <si>
    <t>Dana</t>
  </si>
  <si>
    <t>SY070301</t>
  </si>
  <si>
    <t>Deir Hassan - Darhashan</t>
  </si>
  <si>
    <t>C4129</t>
  </si>
  <si>
    <t>C4126</t>
  </si>
  <si>
    <t>Sarmada</t>
  </si>
  <si>
    <t>C4121</t>
  </si>
  <si>
    <t>Kafr Deryan</t>
  </si>
  <si>
    <t>C4132</t>
  </si>
  <si>
    <t>Tal Elkarameh</t>
  </si>
  <si>
    <t>C4122</t>
  </si>
  <si>
    <t>Bab El Hawa</t>
  </si>
  <si>
    <t>C6389</t>
  </si>
  <si>
    <t>Babisqa</t>
  </si>
  <si>
    <t>C6755</t>
  </si>
  <si>
    <t>Qah</t>
  </si>
  <si>
    <t>C4131</t>
  </si>
  <si>
    <t>Mashhad Ruhin</t>
  </si>
  <si>
    <t>C6692</t>
  </si>
  <si>
    <t>Selwa</t>
  </si>
  <si>
    <t>C4123</t>
  </si>
  <si>
    <t>Aqrabat</t>
  </si>
  <si>
    <t>C4127</t>
  </si>
  <si>
    <t>Qourqeena</t>
  </si>
  <si>
    <t>SY070304</t>
  </si>
  <si>
    <t>Kafr Aruq</t>
  </si>
  <si>
    <t>C4172</t>
  </si>
  <si>
    <t>C4174</t>
  </si>
  <si>
    <t>Barisha</t>
  </si>
  <si>
    <t>C4164</t>
  </si>
  <si>
    <t>Salqin</t>
  </si>
  <si>
    <t>SY070302</t>
  </si>
  <si>
    <t>Saidiyeh</t>
  </si>
  <si>
    <t>C4138</t>
  </si>
  <si>
    <t>Tlul</t>
  </si>
  <si>
    <t>C4137</t>
  </si>
  <si>
    <t>C4140</t>
  </si>
  <si>
    <t>Tellemar</t>
  </si>
  <si>
    <t>C4148</t>
  </si>
  <si>
    <t>Msheirfeh</t>
  </si>
  <si>
    <t>C6620</t>
  </si>
  <si>
    <t>Little Hir Jamus</t>
  </si>
  <si>
    <t>C4139</t>
  </si>
  <si>
    <t>Eskat</t>
  </si>
  <si>
    <t>C4145</t>
  </si>
  <si>
    <t>Big Hir Jamus</t>
  </si>
  <si>
    <t>C4141</t>
  </si>
  <si>
    <t>Azmarin</t>
  </si>
  <si>
    <t>C4143</t>
  </si>
  <si>
    <t>Abu Talha</t>
  </si>
  <si>
    <t>C4133</t>
  </si>
  <si>
    <t>Jakara</t>
  </si>
  <si>
    <t>C6622</t>
  </si>
  <si>
    <t>Armanaz</t>
  </si>
  <si>
    <t>SY070305</t>
  </si>
  <si>
    <t>Milis</t>
  </si>
  <si>
    <t>C4184</t>
  </si>
  <si>
    <t>Hafasraja</t>
  </si>
  <si>
    <t>C4178</t>
  </si>
  <si>
    <t>Ghafar</t>
  </si>
  <si>
    <t>C4175</t>
  </si>
  <si>
    <t>Dweila</t>
  </si>
  <si>
    <t>C4182</t>
  </si>
  <si>
    <t>al-Baali'ah</t>
  </si>
  <si>
    <t>C6724</t>
  </si>
  <si>
    <t>C4176</t>
  </si>
  <si>
    <t>C4177</t>
  </si>
  <si>
    <t>Baliya</t>
  </si>
  <si>
    <t>C4181</t>
  </si>
  <si>
    <t>Kuwaro - Um Elriyah</t>
  </si>
  <si>
    <t>C4183</t>
  </si>
  <si>
    <t>Kafr Takharim</t>
  </si>
  <si>
    <t>SY070303</t>
  </si>
  <si>
    <t>C4157</t>
  </si>
  <si>
    <t>Bayates</t>
  </si>
  <si>
    <t>C6695</t>
  </si>
  <si>
    <t>SY070300</t>
  </si>
  <si>
    <t>C4115</t>
  </si>
  <si>
    <t>SY0700</t>
  </si>
  <si>
    <t>Maaret Tamsrin</t>
  </si>
  <si>
    <t>SY070005</t>
  </si>
  <si>
    <t>Kafr Jales</t>
  </si>
  <si>
    <t>C3945</t>
  </si>
  <si>
    <t>Ma'arrat Tamasrin</t>
  </si>
  <si>
    <t>C3947</t>
  </si>
  <si>
    <t>Kelly</t>
  </si>
  <si>
    <t>C3949</t>
  </si>
  <si>
    <t>Kafr - Kafrehmul</t>
  </si>
  <si>
    <t>C3942</t>
  </si>
  <si>
    <t>Kafr Nabi</t>
  </si>
  <si>
    <t>C3948</t>
  </si>
  <si>
    <t>Hazano</t>
  </si>
  <si>
    <t>C3944</t>
  </si>
  <si>
    <t>Harbanush</t>
  </si>
  <si>
    <t>C3943</t>
  </si>
  <si>
    <t>Taltuneh</t>
  </si>
  <si>
    <t>C3940</t>
  </si>
  <si>
    <t>Bhora</t>
  </si>
  <si>
    <t>C3937</t>
  </si>
  <si>
    <t>Habat</t>
  </si>
  <si>
    <t>C6632</t>
  </si>
  <si>
    <t>Kafr tanor</t>
  </si>
  <si>
    <t>C6690</t>
  </si>
  <si>
    <t>SY070000</t>
  </si>
  <si>
    <t>C3871</t>
  </si>
  <si>
    <t>Qminas</t>
  </si>
  <si>
    <t>C3876</t>
  </si>
  <si>
    <t>Bennsh</t>
  </si>
  <si>
    <t>SY070002</t>
  </si>
  <si>
    <t>Foah</t>
  </si>
  <si>
    <t>C3905</t>
  </si>
  <si>
    <t>C3904</t>
  </si>
  <si>
    <t>Teftnaz</t>
  </si>
  <si>
    <t>SY070004</t>
  </si>
  <si>
    <t>Ketyan</t>
  </si>
  <si>
    <t>C3936</t>
  </si>
  <si>
    <t>C3932</t>
  </si>
  <si>
    <t>Sarmin</t>
  </si>
  <si>
    <t>SY070006</t>
  </si>
  <si>
    <t>C3953</t>
  </si>
  <si>
    <t>Ariha</t>
  </si>
  <si>
    <t>SY0705</t>
  </si>
  <si>
    <t>SY070500</t>
  </si>
  <si>
    <t>C4278</t>
  </si>
  <si>
    <t>Moataf</t>
  </si>
  <si>
    <t>C4287</t>
  </si>
  <si>
    <t>Kafrlata</t>
  </si>
  <si>
    <t>C4283</t>
  </si>
  <si>
    <t>Kafr Najd</t>
  </si>
  <si>
    <t>C6608</t>
  </si>
  <si>
    <t>Orm Eljoz</t>
  </si>
  <si>
    <t>C4269</t>
  </si>
  <si>
    <t>Kafraziba</t>
  </si>
  <si>
    <t>C4282</t>
  </si>
  <si>
    <t>Motaram</t>
  </si>
  <si>
    <t>C4290</t>
  </si>
  <si>
    <t>Al-Assadiyah</t>
  </si>
  <si>
    <t>C7987</t>
  </si>
  <si>
    <t>Korin</t>
  </si>
  <si>
    <t>C4288</t>
  </si>
  <si>
    <t>Majdaliya</t>
  </si>
  <si>
    <t>C4280</t>
  </si>
  <si>
    <t>Mhambal</t>
  </si>
  <si>
    <t>SY070502</t>
  </si>
  <si>
    <t>C4330</t>
  </si>
  <si>
    <t>Kniseh</t>
  </si>
  <si>
    <t>C4313</t>
  </si>
  <si>
    <t>Bsanqul</t>
  </si>
  <si>
    <t>C4322</t>
  </si>
  <si>
    <t>Ainata</t>
  </si>
  <si>
    <t>C6614</t>
  </si>
  <si>
    <t>Matleh Ariha</t>
  </si>
  <si>
    <t>C4317</t>
  </si>
  <si>
    <t>Al Iraqiyah</t>
  </si>
  <si>
    <t>C7259</t>
  </si>
  <si>
    <t>Sararif</t>
  </si>
  <si>
    <t>C4315</t>
  </si>
  <si>
    <t>Qrsaya</t>
  </si>
  <si>
    <t>C6615</t>
  </si>
  <si>
    <t>Kafrmid</t>
  </si>
  <si>
    <t>C4329</t>
  </si>
  <si>
    <t>Anb</t>
  </si>
  <si>
    <t>C4323</t>
  </si>
  <si>
    <t>Ehsem</t>
  </si>
  <si>
    <t>SY070501</t>
  </si>
  <si>
    <t>Rami</t>
  </si>
  <si>
    <t>C4294</t>
  </si>
  <si>
    <t>Abdita</t>
  </si>
  <si>
    <t>C4291</t>
  </si>
  <si>
    <t>Kafr Haya</t>
  </si>
  <si>
    <t>C4306</t>
  </si>
  <si>
    <t>Bsames</t>
  </si>
  <si>
    <t>C4297</t>
  </si>
  <si>
    <t>Bara</t>
  </si>
  <si>
    <t>C4304</t>
  </si>
  <si>
    <t>Jisr-Ash-Shugur</t>
  </si>
  <si>
    <t>SY0704</t>
  </si>
  <si>
    <t>SY070400</t>
  </si>
  <si>
    <t>C4199</t>
  </si>
  <si>
    <t>Eastern Marj Akhdar</t>
  </si>
  <si>
    <t>C4215</t>
  </si>
  <si>
    <t>Al Areen - Kastanah Fawqan</t>
  </si>
  <si>
    <t>C6640</t>
  </si>
  <si>
    <t>Ziyadiyeh</t>
  </si>
  <si>
    <t>C7930</t>
  </si>
  <si>
    <t>Western Marj Akhdar</t>
  </si>
  <si>
    <t>C4212</t>
  </si>
  <si>
    <t>Bsheiriyeh - Bello</t>
  </si>
  <si>
    <t>C4193</t>
  </si>
  <si>
    <t>Sokkariyeh</t>
  </si>
  <si>
    <t>C4210</t>
  </si>
  <si>
    <t>Jannet Elqora</t>
  </si>
  <si>
    <t>C4208</t>
  </si>
  <si>
    <t>Ein Elhamra</t>
  </si>
  <si>
    <t>C4202</t>
  </si>
  <si>
    <t>Qaysiyeh</t>
  </si>
  <si>
    <t>C4206</t>
  </si>
  <si>
    <t>Upper Shghur</t>
  </si>
  <si>
    <t>C4197</t>
  </si>
  <si>
    <t>Ein Elsoda</t>
  </si>
  <si>
    <t>C4204</t>
  </si>
  <si>
    <t>Kniset Nakhleh</t>
  </si>
  <si>
    <t>C4222</t>
  </si>
  <si>
    <t>Balmis</t>
  </si>
  <si>
    <t>C4191</t>
  </si>
  <si>
    <t>Tal Awar</t>
  </si>
  <si>
    <t>C4217</t>
  </si>
  <si>
    <t>Sali</t>
  </si>
  <si>
    <t>C4189</t>
  </si>
  <si>
    <t>Al Karnaza</t>
  </si>
  <si>
    <t>C7241</t>
  </si>
  <si>
    <t>Dgali</t>
  </si>
  <si>
    <t>C4214</t>
  </si>
  <si>
    <t>Mintar</t>
  </si>
  <si>
    <t>C4196</t>
  </si>
  <si>
    <t>Bzeit</t>
  </si>
  <si>
    <t>C4200</t>
  </si>
  <si>
    <t>Maalaqa - Bishlamon</t>
  </si>
  <si>
    <t>C4190</t>
  </si>
  <si>
    <t>Darkosh</t>
  </si>
  <si>
    <t>SY070402</t>
  </si>
  <si>
    <t>Zarzur</t>
  </si>
  <si>
    <t>C4238</t>
  </si>
  <si>
    <t>C4252</t>
  </si>
  <si>
    <t>Ghazala - Mgheidleh</t>
  </si>
  <si>
    <t>C4240</t>
  </si>
  <si>
    <t>Mreimin</t>
  </si>
  <si>
    <t>C4254</t>
  </si>
  <si>
    <t>Thahr</t>
  </si>
  <si>
    <t>C4247</t>
  </si>
  <si>
    <t>Kharab Amer</t>
  </si>
  <si>
    <t>C6638</t>
  </si>
  <si>
    <t>Amud</t>
  </si>
  <si>
    <t>C4245</t>
  </si>
  <si>
    <t>Mazuleh</t>
  </si>
  <si>
    <t>C4243</t>
  </si>
  <si>
    <t>Zahraa - Kherbet Amud</t>
  </si>
  <si>
    <t>C4250</t>
  </si>
  <si>
    <t>Kharab Sultan</t>
  </si>
  <si>
    <t>C6639</t>
  </si>
  <si>
    <t>Magharet Jamous</t>
  </si>
  <si>
    <t>C6701</t>
  </si>
  <si>
    <t>Jamiliya</t>
  </si>
  <si>
    <t>C4241</t>
  </si>
  <si>
    <t>Sawadiya - Nabhan</t>
  </si>
  <si>
    <t>C4236</t>
  </si>
  <si>
    <t>Alshamra</t>
  </si>
  <si>
    <t>C6700</t>
  </si>
  <si>
    <t>Zanbaqi</t>
  </si>
  <si>
    <t>C4253</t>
  </si>
  <si>
    <t>Sadiyeh - Bsentiya</t>
  </si>
  <si>
    <t>C4246</t>
  </si>
  <si>
    <t>Alfauri</t>
  </si>
  <si>
    <t>C6702</t>
  </si>
  <si>
    <t>Janudiyeh</t>
  </si>
  <si>
    <t>SY070403</t>
  </si>
  <si>
    <t>C4255</t>
  </si>
  <si>
    <t>Hassaniyeh - Hatya</t>
  </si>
  <si>
    <t>C4257</t>
  </si>
  <si>
    <t>Jdidet Eljisr</t>
  </si>
  <si>
    <t>C4265</t>
  </si>
  <si>
    <t>Hamama - Kafr Debbin</t>
  </si>
  <si>
    <t>C4267</t>
  </si>
  <si>
    <t>Foz - Zuf</t>
  </si>
  <si>
    <t>C4263</t>
  </si>
  <si>
    <t>Maland</t>
  </si>
  <si>
    <t>C4259</t>
  </si>
  <si>
    <t>Al Marjeh</t>
  </si>
  <si>
    <t>C6731</t>
  </si>
  <si>
    <t>Badama</t>
  </si>
  <si>
    <t>SY070401</t>
  </si>
  <si>
    <t>Kherbet Eljoz</t>
  </si>
  <si>
    <t>C4231</t>
  </si>
  <si>
    <t>Al Ma'ra</t>
  </si>
  <si>
    <t>SY0702</t>
  </si>
  <si>
    <t>Kafr Nobol</t>
  </si>
  <si>
    <t>SY070203</t>
  </si>
  <si>
    <t>Qoqfin</t>
  </si>
  <si>
    <t>C4064</t>
  </si>
  <si>
    <t>SY02</t>
  </si>
  <si>
    <t>Afrin</t>
  </si>
  <si>
    <t>SY0203</t>
  </si>
  <si>
    <t>Bulbul</t>
  </si>
  <si>
    <t>SY020301</t>
  </si>
  <si>
    <t>Beylan</t>
  </si>
  <si>
    <t>C8263</t>
  </si>
  <si>
    <t>Ali Jaru</t>
  </si>
  <si>
    <t>C8286</t>
  </si>
  <si>
    <t>SY020300</t>
  </si>
  <si>
    <t>C1366</t>
  </si>
  <si>
    <t>Baee</t>
  </si>
  <si>
    <t>C1373</t>
  </si>
  <si>
    <t>Basuta</t>
  </si>
  <si>
    <t>C1376</t>
  </si>
  <si>
    <t>Marata</t>
  </si>
  <si>
    <t>Burj Abdallah</t>
  </si>
  <si>
    <t>C1377</t>
  </si>
  <si>
    <t>Kafir</t>
  </si>
  <si>
    <t>C1390</t>
  </si>
  <si>
    <t>Hawa</t>
  </si>
  <si>
    <t>C1362</t>
  </si>
  <si>
    <t>Ein Dara</t>
  </si>
  <si>
    <t>C1370</t>
  </si>
  <si>
    <t>Kimar</t>
  </si>
  <si>
    <t>C1382</t>
  </si>
  <si>
    <t>Jandairis</t>
  </si>
  <si>
    <t>SY020302</t>
  </si>
  <si>
    <t>Tal Slur</t>
  </si>
  <si>
    <t>C1433</t>
  </si>
  <si>
    <t>Bayada - Jendris</t>
  </si>
  <si>
    <t>C1434</t>
  </si>
  <si>
    <t>Deir Ballut</t>
  </si>
  <si>
    <t>C1435</t>
  </si>
  <si>
    <t>Hikageh</t>
  </si>
  <si>
    <t>C8166</t>
  </si>
  <si>
    <t>Freiriyeh</t>
  </si>
  <si>
    <t>C1446</t>
  </si>
  <si>
    <t>Mhamadia</t>
  </si>
  <si>
    <t>C8135</t>
  </si>
  <si>
    <t>Nisriyeh</t>
  </si>
  <si>
    <t>C1439</t>
  </si>
  <si>
    <t>C1426</t>
  </si>
  <si>
    <t>Upper Diwan</t>
  </si>
  <si>
    <t>C1431</t>
  </si>
  <si>
    <t>Koran Jandris</t>
  </si>
  <si>
    <t>C1447</t>
  </si>
  <si>
    <t>Tatara-Tataranli</t>
  </si>
  <si>
    <t>C6398</t>
  </si>
  <si>
    <t>Jebel Saman</t>
  </si>
  <si>
    <t>SY0200</t>
  </si>
  <si>
    <t>Atareb</t>
  </si>
  <si>
    <t>SY020001</t>
  </si>
  <si>
    <t>C1022</t>
  </si>
  <si>
    <t>Tuwama</t>
  </si>
  <si>
    <t>C1020</t>
  </si>
  <si>
    <t>Abzemo</t>
  </si>
  <si>
    <t>C1030</t>
  </si>
  <si>
    <t>Maaret Atarib</t>
  </si>
  <si>
    <t>C1038</t>
  </si>
  <si>
    <t>Batbu</t>
  </si>
  <si>
    <t>C1025</t>
  </si>
  <si>
    <t>Daret Azza</t>
  </si>
  <si>
    <t>SY020004</t>
  </si>
  <si>
    <t>Tqad</t>
  </si>
  <si>
    <t>C1143</t>
  </si>
  <si>
    <t>Deir Samaan</t>
  </si>
  <si>
    <t>C6766</t>
  </si>
  <si>
    <t>Qatoura</t>
  </si>
  <si>
    <t>C8116</t>
  </si>
  <si>
    <t>Zarzita</t>
  </si>
  <si>
    <t>C1138</t>
  </si>
  <si>
    <t>Kafrantin</t>
  </si>
  <si>
    <t>C1149</t>
  </si>
  <si>
    <t>A'zaz</t>
  </si>
  <si>
    <t>SY0204</t>
  </si>
  <si>
    <t>Aghtrin</t>
  </si>
  <si>
    <t>SY020401</t>
  </si>
  <si>
    <t>Turkman Bareh</t>
  </si>
  <si>
    <t>C1605</t>
  </si>
  <si>
    <t>Suran</t>
  </si>
  <si>
    <t>SY020405</t>
  </si>
  <si>
    <t>Jarablus</t>
  </si>
  <si>
    <t>SY0208</t>
  </si>
  <si>
    <t>Ghandorah</t>
  </si>
  <si>
    <t>SY020801</t>
  </si>
  <si>
    <t>C2250</t>
  </si>
  <si>
    <t>Ras Al Joz</t>
  </si>
  <si>
    <t>C7619</t>
  </si>
  <si>
    <t>Lilawa</t>
  </si>
  <si>
    <t>C2268</t>
  </si>
  <si>
    <t>SY020800</t>
  </si>
  <si>
    <t>Marma Elhajar</t>
  </si>
  <si>
    <t>C2238</t>
  </si>
  <si>
    <t>Al Bab</t>
  </si>
  <si>
    <t>SY0202</t>
  </si>
  <si>
    <t>SY020200</t>
  </si>
  <si>
    <t>Qabasin</t>
  </si>
  <si>
    <t>C1209</t>
  </si>
  <si>
    <t>Hazwan</t>
  </si>
  <si>
    <t>C1191</t>
  </si>
  <si>
    <t>Su Sinbat</t>
  </si>
  <si>
    <t>C1190</t>
  </si>
  <si>
    <t>A'rima</t>
  </si>
  <si>
    <t>SY020206</t>
  </si>
  <si>
    <t>Ar-Ra'ee</t>
  </si>
  <si>
    <t>SY020203</t>
  </si>
  <si>
    <t>C1250</t>
  </si>
  <si>
    <t>SY06</t>
  </si>
  <si>
    <t>SY0600</t>
  </si>
  <si>
    <t>SY060000</t>
  </si>
  <si>
    <t>C3480</t>
  </si>
  <si>
    <t>Kasab</t>
  </si>
  <si>
    <t>SY060005</t>
  </si>
  <si>
    <t>C3557</t>
  </si>
  <si>
    <t>Qastal Maaf</t>
  </si>
  <si>
    <t>SY060004</t>
  </si>
  <si>
    <t>Ra's al-Basit</t>
  </si>
  <si>
    <t>C8341</t>
  </si>
  <si>
    <t>Bahlolieh</t>
  </si>
  <si>
    <t>SY060001</t>
  </si>
  <si>
    <t>Bahloliyeh</t>
  </si>
  <si>
    <t>C3487</t>
  </si>
  <si>
    <t>Jablah</t>
  </si>
  <si>
    <t>SY0602</t>
  </si>
  <si>
    <t>Beit Yashout</t>
  </si>
  <si>
    <t>SY060205</t>
  </si>
  <si>
    <t>Beit Yshut - Ein Qayta</t>
  </si>
  <si>
    <t>C3667</t>
  </si>
  <si>
    <t>Qteilbiyyeh</t>
  </si>
  <si>
    <t>SY060202</t>
  </si>
  <si>
    <t>C3625</t>
  </si>
  <si>
    <t>SY060200</t>
  </si>
  <si>
    <t>C3585</t>
  </si>
  <si>
    <t>Al-Qardaha</t>
  </si>
  <si>
    <t>SY0604</t>
  </si>
  <si>
    <t>SY060400</t>
  </si>
  <si>
    <t>C3809</t>
  </si>
  <si>
    <t>Fakhura</t>
  </si>
  <si>
    <t>SY060402</t>
  </si>
  <si>
    <t>C3843</t>
  </si>
  <si>
    <t>Al-Haffa</t>
  </si>
  <si>
    <t>SY0603</t>
  </si>
  <si>
    <t>Salanfa</t>
  </si>
  <si>
    <t>SY060301</t>
  </si>
  <si>
    <t>C3700</t>
  </si>
  <si>
    <t>Mzair'a</t>
  </si>
  <si>
    <t>SY060304</t>
  </si>
  <si>
    <t>C3774</t>
  </si>
  <si>
    <t>SY10</t>
  </si>
  <si>
    <t>SY1000</t>
  </si>
  <si>
    <t>SY100000</t>
  </si>
  <si>
    <t>C5221</t>
  </si>
  <si>
    <t>Dweir Elsheikh Saed</t>
  </si>
  <si>
    <t>C5226</t>
  </si>
  <si>
    <t>Soda Khawabi</t>
  </si>
  <si>
    <t>SY100004</t>
  </si>
  <si>
    <t>Basira al-jadeda</t>
  </si>
  <si>
    <t>C8340</t>
  </si>
  <si>
    <t>Kherbet Elma'aza</t>
  </si>
  <si>
    <t>SY100003</t>
  </si>
  <si>
    <t>C5272</t>
  </si>
  <si>
    <t>Qadmous</t>
  </si>
  <si>
    <t>SY1006</t>
  </si>
  <si>
    <t>SY100602</t>
  </si>
  <si>
    <t>C5404</t>
  </si>
  <si>
    <t>Tawahin</t>
  </si>
  <si>
    <t>SY100604</t>
  </si>
  <si>
    <t>Banyas</t>
  </si>
  <si>
    <t>SY1002</t>
  </si>
  <si>
    <t>SY100200</t>
  </si>
  <si>
    <t>C5360</t>
  </si>
  <si>
    <t>Safita</t>
  </si>
  <si>
    <t>SY1003</t>
  </si>
  <si>
    <t>SY100300</t>
  </si>
  <si>
    <t>C5472</t>
  </si>
  <si>
    <t>Dreikish</t>
  </si>
  <si>
    <t>SY1004</t>
  </si>
  <si>
    <t>SY100400</t>
  </si>
  <si>
    <t>Sheikh Badr</t>
  </si>
  <si>
    <t>SY1005</t>
  </si>
  <si>
    <t>SY100500</t>
  </si>
  <si>
    <t>C5638</t>
  </si>
  <si>
    <t>SY09</t>
  </si>
  <si>
    <t>Abu Kamal</t>
  </si>
  <si>
    <t>SY0902</t>
  </si>
  <si>
    <t>Susat</t>
  </si>
  <si>
    <t>SY090203</t>
  </si>
  <si>
    <t>SY0901</t>
  </si>
  <si>
    <t>SY05</t>
  </si>
  <si>
    <t>As-Suqaylabiyah</t>
  </si>
  <si>
    <t>SY0502</t>
  </si>
  <si>
    <t>Ziyara</t>
  </si>
  <si>
    <t>SY050202</t>
  </si>
  <si>
    <t>Doqmaq</t>
  </si>
  <si>
    <t>C3156</t>
  </si>
  <si>
    <t>Qastun</t>
  </si>
  <si>
    <t>C3170</t>
  </si>
  <si>
    <t>Zayzun</t>
  </si>
  <si>
    <t>C3161</t>
  </si>
  <si>
    <t>SY04</t>
  </si>
  <si>
    <t>SY0401</t>
  </si>
  <si>
    <t>SY040100</t>
  </si>
  <si>
    <t>C2528</t>
  </si>
  <si>
    <t>Al-Qusayr</t>
  </si>
  <si>
    <t>SY0402</t>
  </si>
  <si>
    <t>SY040200</t>
  </si>
  <si>
    <t>SY12</t>
  </si>
  <si>
    <t>SY1200</t>
  </si>
  <si>
    <t>SY120000</t>
  </si>
  <si>
    <t>C5993</t>
  </si>
  <si>
    <t>Izra'</t>
  </si>
  <si>
    <t>SY1203</t>
  </si>
  <si>
    <t>SY020000</t>
  </si>
  <si>
    <t>C1007</t>
  </si>
  <si>
    <t>Mreimin Afrin</t>
  </si>
  <si>
    <t>C1386</t>
  </si>
  <si>
    <t>Khan Shaykun</t>
  </si>
  <si>
    <t>SY070201</t>
  </si>
  <si>
    <t>C3987</t>
  </si>
  <si>
    <t>Maarbalit</t>
  </si>
  <si>
    <t>C4285</t>
  </si>
  <si>
    <t>Nahliya</t>
  </si>
  <si>
    <t>C4286</t>
  </si>
  <si>
    <t>Saraqab</t>
  </si>
  <si>
    <t>SY070003</t>
  </si>
  <si>
    <t>Afs</t>
  </si>
  <si>
    <t>C3920</t>
  </si>
  <si>
    <t>Marj Elzohur</t>
  </si>
  <si>
    <t>C4221</t>
  </si>
  <si>
    <t>Frikeh</t>
  </si>
  <si>
    <t>C4219</t>
  </si>
  <si>
    <t>Qaryatein</t>
  </si>
  <si>
    <t>SY040106</t>
  </si>
  <si>
    <t>C2663</t>
  </si>
  <si>
    <t>Ar-Rastan</t>
  </si>
  <si>
    <t>SY0404</t>
  </si>
  <si>
    <t>Talbiseh</t>
  </si>
  <si>
    <t>SY040401</t>
  </si>
  <si>
    <t>C2882</t>
  </si>
  <si>
    <t>SY040400</t>
  </si>
  <si>
    <t>C2870</t>
  </si>
  <si>
    <t>Al Makhrim</t>
  </si>
  <si>
    <t>SY0406</t>
  </si>
  <si>
    <t>Jeb Ej-Jarrah</t>
  </si>
  <si>
    <t>SY040601</t>
  </si>
  <si>
    <t>C2947</t>
  </si>
  <si>
    <t>Tall Kalakh</t>
  </si>
  <si>
    <t>SY0403</t>
  </si>
  <si>
    <t>Hawash</t>
  </si>
  <si>
    <t>SY040304</t>
  </si>
  <si>
    <t>Hisn</t>
  </si>
  <si>
    <t>C2841</t>
  </si>
  <si>
    <t>SY040300</t>
  </si>
  <si>
    <t>Zara</t>
  </si>
  <si>
    <t>C2777</t>
  </si>
  <si>
    <t>SY03</t>
  </si>
  <si>
    <t>Darayya</t>
  </si>
  <si>
    <t>SY0309</t>
  </si>
  <si>
    <t>Hajar Aswad</t>
  </si>
  <si>
    <t>SY030902</t>
  </si>
  <si>
    <t>C2502</t>
  </si>
  <si>
    <t>Markaz Darayya</t>
  </si>
  <si>
    <t>SY030900</t>
  </si>
  <si>
    <t>C2498</t>
  </si>
  <si>
    <t>SY0301</t>
  </si>
  <si>
    <t>Arbin</t>
  </si>
  <si>
    <t>SY030106</t>
  </si>
  <si>
    <t>C2321</t>
  </si>
  <si>
    <t>Muhradah</t>
  </si>
  <si>
    <t>SY0505</t>
  </si>
  <si>
    <t>SY050500</t>
  </si>
  <si>
    <t>Halfaya</t>
  </si>
  <si>
    <t>C3453</t>
  </si>
  <si>
    <t>Kafr Zeita</t>
  </si>
  <si>
    <t>SY050501</t>
  </si>
  <si>
    <t>C3463</t>
  </si>
  <si>
    <t>Latmana</t>
  </si>
  <si>
    <t>C3458</t>
  </si>
  <si>
    <t>Latmin</t>
  </si>
  <si>
    <t>C3464</t>
  </si>
  <si>
    <t>SY050200</t>
  </si>
  <si>
    <t>C3114</t>
  </si>
  <si>
    <t>SY0501</t>
  </si>
  <si>
    <t>SY050101</t>
  </si>
  <si>
    <t>Murak</t>
  </si>
  <si>
    <t>C3029</t>
  </si>
  <si>
    <t>C3026</t>
  </si>
  <si>
    <t>Harbanifse</t>
  </si>
  <si>
    <t>SY050102</t>
  </si>
  <si>
    <t>Aqrab</t>
  </si>
  <si>
    <t>C3049</t>
  </si>
  <si>
    <t>Al Mayadin</t>
  </si>
  <si>
    <t>SY0903</t>
  </si>
  <si>
    <t>Ashara</t>
  </si>
  <si>
    <t>SY090302</t>
  </si>
  <si>
    <t>C5210</t>
  </si>
  <si>
    <t>SY090300</t>
  </si>
  <si>
    <t>C5192</t>
  </si>
  <si>
    <t>SY090100</t>
  </si>
  <si>
    <t>C5086</t>
  </si>
  <si>
    <t>Mzeireb</t>
  </si>
  <si>
    <t>SY120005</t>
  </si>
  <si>
    <t>Jbab</t>
  </si>
  <si>
    <t>SY11</t>
  </si>
  <si>
    <t>SY1101</t>
  </si>
  <si>
    <t>SY110100</t>
  </si>
  <si>
    <t>SY08</t>
  </si>
  <si>
    <t>SY0800</t>
  </si>
  <si>
    <t>Shadadah</t>
  </si>
  <si>
    <t>SY080002</t>
  </si>
  <si>
    <t>Shaddadah</t>
  </si>
  <si>
    <t>C4446</t>
  </si>
  <si>
    <t>SY080000</t>
  </si>
  <si>
    <t>C4360</t>
  </si>
  <si>
    <t>Markada</t>
  </si>
  <si>
    <t>SY080003</t>
  </si>
  <si>
    <t>Disheisha</t>
  </si>
  <si>
    <t>C8041</t>
  </si>
  <si>
    <t>Areesheh</t>
  </si>
  <si>
    <t>SY080005</t>
  </si>
  <si>
    <t>Ras Al Ain</t>
  </si>
  <si>
    <t>SY0804</t>
  </si>
  <si>
    <t>Darbasiyah</t>
  </si>
  <si>
    <t>SY080401</t>
  </si>
  <si>
    <t>C5054</t>
  </si>
  <si>
    <t>SY01</t>
  </si>
  <si>
    <t>SY0100</t>
  </si>
  <si>
    <t>SY010000</t>
  </si>
  <si>
    <t>C1001</t>
  </si>
  <si>
    <t>Tiba</t>
  </si>
  <si>
    <t>Tafas</t>
  </si>
  <si>
    <t>C6034</t>
  </si>
  <si>
    <t>Tal Shihab</t>
  </si>
  <si>
    <t>C6033</t>
  </si>
  <si>
    <t>Kordan</t>
  </si>
  <si>
    <t>C1445</t>
  </si>
  <si>
    <t>Kafr Safra</t>
  </si>
  <si>
    <t>C1449</t>
  </si>
  <si>
    <t>C1139</t>
  </si>
  <si>
    <t>Al Azraq</t>
  </si>
  <si>
    <t>C7466</t>
  </si>
  <si>
    <t>Menbij</t>
  </si>
  <si>
    <t>SY0205</t>
  </si>
  <si>
    <t>SY020500</t>
  </si>
  <si>
    <t>C1767</t>
  </si>
  <si>
    <t>Al Balat</t>
  </si>
  <si>
    <t>C8424</t>
  </si>
  <si>
    <t>Allani</t>
  </si>
  <si>
    <t>C4142</t>
  </si>
  <si>
    <t>Kafr Hind</t>
  </si>
  <si>
    <t>C4151</t>
  </si>
  <si>
    <t>Set Aateka</t>
  </si>
  <si>
    <t>C6750</t>
  </si>
  <si>
    <t>Kafrahlat Jallad</t>
  </si>
  <si>
    <t>C4150</t>
  </si>
  <si>
    <t>Kafr Hum</t>
  </si>
  <si>
    <t>C4117</t>
  </si>
  <si>
    <t>Besnaya - Bseineh</t>
  </si>
  <si>
    <t>C4116</t>
  </si>
  <si>
    <t>Htan</t>
  </si>
  <si>
    <t>C4161</t>
  </si>
  <si>
    <t>Khirbet al Kahtib</t>
  </si>
  <si>
    <t>C7408</t>
  </si>
  <si>
    <t>Eshtabraq</t>
  </si>
  <si>
    <t>C4198</t>
  </si>
  <si>
    <t>C4187</t>
  </si>
  <si>
    <t>Tal Hamki</t>
  </si>
  <si>
    <t>C4218</t>
  </si>
  <si>
    <t>C4205</t>
  </si>
  <si>
    <t>Dorriyeh</t>
  </si>
  <si>
    <t>C4249</t>
  </si>
  <si>
    <t>Matleh - Batlaya</t>
  </si>
  <si>
    <t>C4244</t>
  </si>
  <si>
    <t>Ein El-Bayda</t>
  </si>
  <si>
    <t>C4229</t>
  </si>
  <si>
    <t>Maarzaf</t>
  </si>
  <si>
    <t>C4279</t>
  </si>
  <si>
    <t>Jadraya</t>
  </si>
  <si>
    <t>C4320</t>
  </si>
  <si>
    <t>Northern Laj</t>
  </si>
  <si>
    <t>C4316</t>
  </si>
  <si>
    <t>Hila Dam</t>
  </si>
  <si>
    <t>C8384</t>
  </si>
  <si>
    <t>Marayan</t>
  </si>
  <si>
    <t>C4308</t>
  </si>
  <si>
    <t>Balyun</t>
  </si>
  <si>
    <t>C4302</t>
  </si>
  <si>
    <t>Buwaydah</t>
  </si>
  <si>
    <t>C7532</t>
  </si>
  <si>
    <t>Tal Tamer</t>
  </si>
  <si>
    <t>SY080001</t>
  </si>
  <si>
    <t>Tal Ahmar</t>
  </si>
  <si>
    <t>C8073</t>
  </si>
  <si>
    <t>Quamishli</t>
  </si>
  <si>
    <t>SY0802</t>
  </si>
  <si>
    <t>Al-Maqate'</t>
  </si>
  <si>
    <t>C7899</t>
  </si>
  <si>
    <t>SY060003</t>
  </si>
  <si>
    <t>Burj Islam</t>
  </si>
  <si>
    <t>C3520</t>
  </si>
  <si>
    <t>Dalyeh</t>
  </si>
  <si>
    <t>SY060204</t>
  </si>
  <si>
    <t>C3651</t>
  </si>
  <si>
    <t>Ein Elsharqiyeh</t>
  </si>
  <si>
    <t>SY060201</t>
  </si>
  <si>
    <t>C3603</t>
  </si>
  <si>
    <t>SY060300</t>
  </si>
  <si>
    <t>C3671</t>
  </si>
  <si>
    <t>Safsafa</t>
  </si>
  <si>
    <t>SY100006</t>
  </si>
  <si>
    <t>C5324</t>
  </si>
  <si>
    <t>Kareemeh</t>
  </si>
  <si>
    <t>SY100005</t>
  </si>
  <si>
    <t>Sisniyyeh</t>
  </si>
  <si>
    <t>SY100304</t>
  </si>
  <si>
    <t>C5545</t>
  </si>
  <si>
    <t>C5582</t>
  </si>
  <si>
    <t>Jneinet Raslan</t>
  </si>
  <si>
    <t>SY100401</t>
  </si>
  <si>
    <t>C5593</t>
  </si>
  <si>
    <t>Hamin</t>
  </si>
  <si>
    <t>SY100402</t>
  </si>
  <si>
    <t>C5607</t>
  </si>
  <si>
    <t>Rawda</t>
  </si>
  <si>
    <t>SY100201</t>
  </si>
  <si>
    <t>C5375</t>
  </si>
  <si>
    <t>Taleen</t>
  </si>
  <si>
    <t>SY100206</t>
  </si>
  <si>
    <t>Al Zaqoum</t>
  </si>
  <si>
    <t>C6710</t>
  </si>
  <si>
    <t>Al-Hamidiah</t>
  </si>
  <si>
    <t>C6548</t>
  </si>
  <si>
    <t>Qarqur</t>
  </si>
  <si>
    <t>C3168</t>
  </si>
  <si>
    <t>Ath-Thawrah</t>
  </si>
  <si>
    <t>SY1103</t>
  </si>
  <si>
    <t>Mansura</t>
  </si>
  <si>
    <t>SY110301</t>
  </si>
  <si>
    <t>Al Mokbelah</t>
  </si>
  <si>
    <t>C6715</t>
  </si>
  <si>
    <t>Hila</t>
  </si>
  <si>
    <t>C4328</t>
  </si>
  <si>
    <t>C4307</t>
  </si>
  <si>
    <t>Um Elgar</t>
  </si>
  <si>
    <t>C4213</t>
  </si>
  <si>
    <t>Tadmor</t>
  </si>
  <si>
    <t>SY0405</t>
  </si>
  <si>
    <t>SY040500</t>
  </si>
  <si>
    <t>C2889</t>
  </si>
  <si>
    <t>C5193</t>
  </si>
  <si>
    <t>Um Azer</t>
  </si>
  <si>
    <t>C8050</t>
  </si>
  <si>
    <t>Zanzaf</t>
  </si>
  <si>
    <t>C3541</t>
  </si>
  <si>
    <t>Khaldiyet Afrin</t>
  </si>
  <si>
    <t>C1364</t>
  </si>
  <si>
    <t>Zanda</t>
  </si>
  <si>
    <t>C1438</t>
  </si>
  <si>
    <t>Kaeebeh</t>
  </si>
  <si>
    <t>C1609</t>
  </si>
  <si>
    <t>Wash</t>
  </si>
  <si>
    <t>C1615</t>
  </si>
  <si>
    <t>Qazal</t>
  </si>
  <si>
    <t>C6421</t>
  </si>
  <si>
    <t>Jeb Eldam Jrables</t>
  </si>
  <si>
    <t>C2262</t>
  </si>
  <si>
    <t>Al Madinah</t>
  </si>
  <si>
    <t>C7380</t>
  </si>
  <si>
    <t>C4497</t>
  </si>
  <si>
    <t>Gharb</t>
  </si>
  <si>
    <t>C4496</t>
  </si>
  <si>
    <t>Qahtaniyyeh</t>
  </si>
  <si>
    <t>SY080203</t>
  </si>
  <si>
    <t>C4751</t>
  </si>
  <si>
    <t>SY080200</t>
  </si>
  <si>
    <t>C4564</t>
  </si>
  <si>
    <t>Hajin</t>
  </si>
  <si>
    <t>SY090201</t>
  </si>
  <si>
    <t>C5175</t>
  </si>
  <si>
    <t>Upper Baguz</t>
  </si>
  <si>
    <t>C5184</t>
  </si>
  <si>
    <t>Maisheh</t>
  </si>
  <si>
    <t>C5085</t>
  </si>
  <si>
    <t>Shaqra</t>
  </si>
  <si>
    <t>C5088</t>
  </si>
  <si>
    <t>Tal Wassit</t>
  </si>
  <si>
    <t>C3157</t>
  </si>
  <si>
    <t>Al-Hasebeieh</t>
  </si>
  <si>
    <t>C8724</t>
  </si>
  <si>
    <t>Al Kfeer</t>
  </si>
  <si>
    <t>C8380</t>
  </si>
  <si>
    <t>Bayt Sulum</t>
  </si>
  <si>
    <t>C7266</t>
  </si>
  <si>
    <t>Berjhab</t>
  </si>
  <si>
    <t>C4276</t>
  </si>
  <si>
    <t>Kafr Shalaya</t>
  </si>
  <si>
    <t>C4289</t>
  </si>
  <si>
    <t>Deir Sunbul</t>
  </si>
  <si>
    <t>C4293</t>
  </si>
  <si>
    <t>C4295</t>
  </si>
  <si>
    <t>Bales</t>
  </si>
  <si>
    <t>C4314</t>
  </si>
  <si>
    <t>Beftamun</t>
  </si>
  <si>
    <t>C4321</t>
  </si>
  <si>
    <t>Sahen</t>
  </si>
  <si>
    <t>C4327</t>
  </si>
  <si>
    <t>Sanghara</t>
  </si>
  <si>
    <t>C6612</t>
  </si>
  <si>
    <t>Fasouq</t>
  </si>
  <si>
    <t>C6737</t>
  </si>
  <si>
    <t>Sheikh Yousef</t>
  </si>
  <si>
    <t>C4179</t>
  </si>
  <si>
    <t>Atma</t>
  </si>
  <si>
    <t>C4130</t>
  </si>
  <si>
    <t>Burdaqly</t>
  </si>
  <si>
    <t>C6693</t>
  </si>
  <si>
    <t>Hezreh - Hezri</t>
  </si>
  <si>
    <t>C4120</t>
  </si>
  <si>
    <t>Kafr Kafaldin</t>
  </si>
  <si>
    <t>C8092</t>
  </si>
  <si>
    <t>Bshendlaya - Rashadiya</t>
  </si>
  <si>
    <t>C4153</t>
  </si>
  <si>
    <t>Kafr Kila</t>
  </si>
  <si>
    <t>C4158</t>
  </si>
  <si>
    <t>Koknaya</t>
  </si>
  <si>
    <t>C6616</t>
  </si>
  <si>
    <t>Meraf Elshalaf</t>
  </si>
  <si>
    <t>C4171</t>
  </si>
  <si>
    <t>Ras Elhisn</t>
  </si>
  <si>
    <t>C4167</t>
  </si>
  <si>
    <t>Torlaha</t>
  </si>
  <si>
    <t>C4170</t>
  </si>
  <si>
    <t>Ashrafia/Madlousah</t>
  </si>
  <si>
    <t>C8423</t>
  </si>
  <si>
    <t>Betiya</t>
  </si>
  <si>
    <t>C4147</t>
  </si>
  <si>
    <t>Bozanti</t>
  </si>
  <si>
    <t>C4144</t>
  </si>
  <si>
    <t>Faroukiyeh</t>
  </si>
  <si>
    <t>C6619</t>
  </si>
  <si>
    <t>Shyukh</t>
  </si>
  <si>
    <t>C6364</t>
  </si>
  <si>
    <t>Toum</t>
  </si>
  <si>
    <t>C3906</t>
  </si>
  <si>
    <t>Arshani</t>
  </si>
  <si>
    <t>C3875</t>
  </si>
  <si>
    <t>Kafruhin</t>
  </si>
  <si>
    <t>C3879</t>
  </si>
  <si>
    <t>Martein</t>
  </si>
  <si>
    <t>C3878</t>
  </si>
  <si>
    <t>Mastumeh</t>
  </si>
  <si>
    <t>C3872</t>
  </si>
  <si>
    <t>Nayrab</t>
  </si>
  <si>
    <t>C3867</t>
  </si>
  <si>
    <t>Ram Hamdan</t>
  </si>
  <si>
    <t>C3941</t>
  </si>
  <si>
    <t>Shekh Bahr</t>
  </si>
  <si>
    <t>C6631</t>
  </si>
  <si>
    <t>Maaret Elnaasan - Maaret Elhaski</t>
  </si>
  <si>
    <t>C3935</t>
  </si>
  <si>
    <t>Hanbushiyeh</t>
  </si>
  <si>
    <t>C4228</t>
  </si>
  <si>
    <t>Ramliyeh</t>
  </si>
  <si>
    <t>C4234</t>
  </si>
  <si>
    <t>al Mansourah</t>
  </si>
  <si>
    <t>C8408</t>
  </si>
  <si>
    <t>Kharab Khalil</t>
  </si>
  <si>
    <t>C6637</t>
  </si>
  <si>
    <t>Sheikh Issa Elashury</t>
  </si>
  <si>
    <t>C4251</t>
  </si>
  <si>
    <t>Turin</t>
  </si>
  <si>
    <t>C4237</t>
  </si>
  <si>
    <t>Athar</t>
  </si>
  <si>
    <t>C4266</t>
  </si>
  <si>
    <t>Bkafla</t>
  </si>
  <si>
    <t>C4201</t>
  </si>
  <si>
    <t>Mashta Al Ateq</t>
  </si>
  <si>
    <t>C8394</t>
  </si>
  <si>
    <t>Sabileh</t>
  </si>
  <si>
    <t>C4211</t>
  </si>
  <si>
    <t>Salhiyeh</t>
  </si>
  <si>
    <t>C4192</t>
  </si>
  <si>
    <t>Ein Shaqaq</t>
  </si>
  <si>
    <t>SY060203</t>
  </si>
  <si>
    <t>C3647</t>
  </si>
  <si>
    <t>C3519</t>
  </si>
  <si>
    <t>Hanadi</t>
  </si>
  <si>
    <t>SY060006</t>
  </si>
  <si>
    <t>C3567</t>
  </si>
  <si>
    <t>Baksa</t>
  </si>
  <si>
    <t>C3473</t>
  </si>
  <si>
    <t>Qallue</t>
  </si>
  <si>
    <t>C5347</t>
  </si>
  <si>
    <t>Ras Al-Nabe'</t>
  </si>
  <si>
    <t>C7843</t>
  </si>
  <si>
    <t>C5450</t>
  </si>
  <si>
    <t>Di</t>
  </si>
  <si>
    <t>C5442</t>
  </si>
  <si>
    <t>Bariqiyeh</t>
  </si>
  <si>
    <t>SY100302</t>
  </si>
  <si>
    <t>C5517</t>
  </si>
  <si>
    <t>Ras El-Khashufeh</t>
  </si>
  <si>
    <t>SY100305</t>
  </si>
  <si>
    <t>C5557</t>
  </si>
  <si>
    <t>Somaah</t>
  </si>
  <si>
    <t>C5466</t>
  </si>
  <si>
    <t>Dreikish Zreib</t>
  </si>
  <si>
    <t>C5542</t>
  </si>
  <si>
    <t>Baramanet Elmashayekh</t>
  </si>
  <si>
    <t>SY100501</t>
  </si>
  <si>
    <t>C5646</t>
  </si>
  <si>
    <t>Talansun</t>
  </si>
  <si>
    <t>C5317</t>
  </si>
  <si>
    <t>Saya</t>
  </si>
  <si>
    <t>C5301</t>
  </si>
  <si>
    <t>Majdalun Elbahr</t>
  </si>
  <si>
    <t>C5256</t>
  </si>
  <si>
    <t>Dakhm</t>
  </si>
  <si>
    <t>C1423</t>
  </si>
  <si>
    <t>Little Tafreeah</t>
  </si>
  <si>
    <t>C1347</t>
  </si>
  <si>
    <t>Dayr Hafir</t>
  </si>
  <si>
    <t>SY020202</t>
  </si>
  <si>
    <t>C1240</t>
  </si>
  <si>
    <t>Little Hmeimeh</t>
  </si>
  <si>
    <t>C1245</t>
  </si>
  <si>
    <t>Rasm Haram El-Imam</t>
  </si>
  <si>
    <t>SY020205</t>
  </si>
  <si>
    <t>Bijan Elbab</t>
  </si>
  <si>
    <t>C1304</t>
  </si>
  <si>
    <t>Rasm Elkrum</t>
  </si>
  <si>
    <t>C1307</t>
  </si>
  <si>
    <t>Tal Elsus - Abu Sus</t>
  </si>
  <si>
    <t>C1302</t>
  </si>
  <si>
    <t>Um Elamad Rasm Elharmal</t>
  </si>
  <si>
    <t>C1311</t>
  </si>
  <si>
    <t>Haritan</t>
  </si>
  <si>
    <t>SY020003</t>
  </si>
  <si>
    <t>Andan</t>
  </si>
  <si>
    <t>C1121</t>
  </si>
  <si>
    <t>C1130</t>
  </si>
  <si>
    <t>Hayyan</t>
  </si>
  <si>
    <t>C1127</t>
  </si>
  <si>
    <t>Kafr Bssin</t>
  </si>
  <si>
    <t>C1135</t>
  </si>
  <si>
    <t>Kafr Hamra</t>
  </si>
  <si>
    <t>C1134</t>
  </si>
  <si>
    <t>Tamura</t>
  </si>
  <si>
    <t>C1126</t>
  </si>
  <si>
    <t>Yaqed Eladas</t>
  </si>
  <si>
    <t>C1132</t>
  </si>
  <si>
    <t>Al Buhayrah</t>
  </si>
  <si>
    <t>C7327</t>
  </si>
  <si>
    <t>Al Rahsidin</t>
  </si>
  <si>
    <t>C7369</t>
  </si>
  <si>
    <t>Khalidiyeh</t>
  </si>
  <si>
    <t>C8062</t>
  </si>
  <si>
    <t>Khan Al-Asal</t>
  </si>
  <si>
    <t>C6428</t>
  </si>
  <si>
    <t>Khirbet Khirs</t>
  </si>
  <si>
    <t>C7357</t>
  </si>
  <si>
    <t>Khirbet Marata</t>
  </si>
  <si>
    <t>C8063</t>
  </si>
  <si>
    <t>Qarras</t>
  </si>
  <si>
    <t>C1018</t>
  </si>
  <si>
    <t>Zuhrat Madain</t>
  </si>
  <si>
    <t>C7355</t>
  </si>
  <si>
    <t>Jafr</t>
  </si>
  <si>
    <t>C4391</t>
  </si>
  <si>
    <t>SY080400</t>
  </si>
  <si>
    <t>Abu Rasin</t>
  </si>
  <si>
    <t>C5005</t>
  </si>
  <si>
    <t>C5710</t>
  </si>
  <si>
    <t>C5942</t>
  </si>
  <si>
    <t>SY13</t>
  </si>
  <si>
    <t>SY1300</t>
  </si>
  <si>
    <t>SY130000</t>
  </si>
  <si>
    <t>Salim</t>
  </si>
  <si>
    <t>C6137</t>
  </si>
  <si>
    <t>Yadudeh</t>
  </si>
  <si>
    <t>C6032</t>
  </si>
  <si>
    <t>Nawa</t>
  </si>
  <si>
    <t>SY120303</t>
  </si>
  <si>
    <t>C6124</t>
  </si>
  <si>
    <t>Sheikh Miskine</t>
  </si>
  <si>
    <t>SY120304</t>
  </si>
  <si>
    <t>Qarfa</t>
  </si>
  <si>
    <t>C6130</t>
  </si>
  <si>
    <t>C6126</t>
  </si>
  <si>
    <t>Quriyeh</t>
  </si>
  <si>
    <t>C5207</t>
  </si>
  <si>
    <t>Talaf</t>
  </si>
  <si>
    <t>C3050</t>
  </si>
  <si>
    <t>Kafr Hud</t>
  </si>
  <si>
    <t>C3455</t>
  </si>
  <si>
    <t>C2733</t>
  </si>
  <si>
    <t>Arjun</t>
  </si>
  <si>
    <t>C2713</t>
  </si>
  <si>
    <t>Kafrnan</t>
  </si>
  <si>
    <t>C2875</t>
  </si>
  <si>
    <t>Tesnine</t>
  </si>
  <si>
    <t>C2873</t>
  </si>
  <si>
    <t>Um Sharshouh</t>
  </si>
  <si>
    <t>C2883</t>
  </si>
  <si>
    <t>Esmailiyeh - Almoktaria</t>
  </si>
  <si>
    <t>C2507</t>
  </si>
  <si>
    <t>Nejmeh</t>
  </si>
  <si>
    <t>C2527</t>
  </si>
  <si>
    <t>Heish</t>
  </si>
  <si>
    <t>SY070205</t>
  </si>
  <si>
    <t>C4105</t>
  </si>
  <si>
    <t>Al-Qiyasat</t>
  </si>
  <si>
    <t>C7958</t>
  </si>
  <si>
    <t>Bab Ellah</t>
  </si>
  <si>
    <t>C4271</t>
  </si>
  <si>
    <t>Shallakh</t>
  </si>
  <si>
    <t>C3934</t>
  </si>
  <si>
    <t>Shaturiyeh</t>
  </si>
  <si>
    <t>C4232</t>
  </si>
  <si>
    <t>Maliha</t>
  </si>
  <si>
    <t>SY030104</t>
  </si>
  <si>
    <t>Shabaa</t>
  </si>
  <si>
    <t>C2305</t>
  </si>
  <si>
    <t>Ar_Raqqa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</si>
</sst>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0" tint="-4.9989318521683403E-2"/>
      <name val="Arial"/>
      <family val="2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5"/>
        <b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medium">
        <color theme="5"/>
      </top>
      <bottom style="thin">
        <color theme="5" tint="0.3999755851924192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theme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 style="thin">
        <color theme="5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182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left" vertical="center" wrapText="1"/>
    </xf>
    <xf numFmtId="3" fontId="8" fillId="0" borderId="2" xfId="0" applyNumberFormat="1" applyFont="1" applyBorder="1" applyAlignment="1">
      <alignment vertical="center"/>
    </xf>
    <xf numFmtId="3" fontId="8" fillId="0" borderId="20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3" fontId="8" fillId="0" borderId="21" xfId="0" applyNumberFormat="1" applyFont="1" applyBorder="1" applyAlignment="1">
      <alignment vertical="center"/>
    </xf>
    <xf numFmtId="3" fontId="8" fillId="0" borderId="22" xfId="0" applyNumberFormat="1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9" fontId="0" fillId="0" borderId="0" xfId="2" applyFont="1" applyFill="1" applyAlignment="1">
      <alignment vertical="center"/>
    </xf>
    <xf numFmtId="166" fontId="0" fillId="0" borderId="0" xfId="2" applyNumberFormat="1" applyFont="1" applyFill="1" applyAlignment="1">
      <alignment vertical="center"/>
    </xf>
    <xf numFmtId="3" fontId="8" fillId="0" borderId="25" xfId="0" applyNumberFormat="1" applyFont="1" applyBorder="1" applyAlignment="1">
      <alignment vertical="center"/>
    </xf>
    <xf numFmtId="3" fontId="8" fillId="0" borderId="26" xfId="0" applyNumberFormat="1" applyFont="1" applyBorder="1" applyAlignment="1">
      <alignment vertical="center"/>
    </xf>
    <xf numFmtId="3" fontId="8" fillId="0" borderId="27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10" fontId="0" fillId="0" borderId="0" xfId="2" applyNumberFormat="1" applyFont="1" applyFill="1" applyAlignment="1">
      <alignment vertical="center"/>
    </xf>
    <xf numFmtId="3" fontId="8" fillId="0" borderId="28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29" xfId="0" applyNumberFormat="1" applyFont="1" applyBorder="1" applyAlignment="1">
      <alignment vertical="center"/>
    </xf>
    <xf numFmtId="3" fontId="3" fillId="0" borderId="30" xfId="0" applyNumberFormat="1" applyFont="1" applyBorder="1" applyAlignment="1">
      <alignment vertical="center"/>
    </xf>
    <xf numFmtId="0" fontId="3" fillId="5" borderId="31" xfId="0" applyFont="1" applyFill="1" applyBorder="1" applyAlignment="1">
      <alignment horizontal="left" vertical="center" wrapText="1"/>
    </xf>
    <xf numFmtId="3" fontId="8" fillId="0" borderId="32" xfId="0" applyNumberFormat="1" applyFon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" fillId="0" borderId="34" xfId="0" applyNumberFormat="1" applyFont="1" applyBorder="1" applyAlignment="1">
      <alignment vertical="center"/>
    </xf>
    <xf numFmtId="3" fontId="3" fillId="0" borderId="35" xfId="0" applyNumberFormat="1" applyFont="1" applyBorder="1" applyAlignment="1">
      <alignment vertical="center"/>
    </xf>
    <xf numFmtId="0" fontId="3" fillId="6" borderId="19" xfId="0" applyFont="1" applyFill="1" applyBorder="1" applyAlignment="1">
      <alignment horizontal="left" vertical="center"/>
    </xf>
    <xf numFmtId="0" fontId="8" fillId="6" borderId="0" xfId="0" applyFont="1" applyFill="1" applyAlignment="1">
      <alignment vertical="center"/>
    </xf>
    <xf numFmtId="0" fontId="3" fillId="6" borderId="36" xfId="0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3" fontId="8" fillId="6" borderId="0" xfId="0" applyNumberFormat="1" applyFont="1" applyFill="1" applyAlignment="1">
      <alignment vertical="center"/>
    </xf>
    <xf numFmtId="165" fontId="8" fillId="6" borderId="0" xfId="4" applyNumberFormat="1" applyFont="1" applyFill="1" applyAlignment="1">
      <alignment vertical="center"/>
    </xf>
    <xf numFmtId="3" fontId="3" fillId="7" borderId="37" xfId="0" applyNumberFormat="1" applyFont="1" applyFill="1" applyBorder="1" applyAlignment="1">
      <alignment horizontal="left" vertical="center"/>
    </xf>
    <xf numFmtId="3" fontId="8" fillId="7" borderId="38" xfId="0" applyNumberFormat="1" applyFont="1" applyFill="1" applyBorder="1" applyAlignment="1">
      <alignment vertical="center"/>
    </xf>
    <xf numFmtId="3" fontId="3" fillId="7" borderId="39" xfId="0" applyNumberFormat="1" applyFont="1" applyFill="1" applyBorder="1" applyAlignment="1">
      <alignment vertical="center"/>
    </xf>
    <xf numFmtId="0" fontId="3" fillId="4" borderId="19" xfId="0" applyFont="1" applyFill="1" applyBorder="1" applyAlignment="1">
      <alignment horizontal="left" vertical="center"/>
    </xf>
    <xf numFmtId="0" fontId="8" fillId="4" borderId="0" xfId="0" applyFont="1" applyFill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0" fontId="8" fillId="4" borderId="40" xfId="0" applyFont="1" applyFill="1" applyBorder="1" applyAlignment="1">
      <alignment vertical="center"/>
    </xf>
    <xf numFmtId="3" fontId="3" fillId="4" borderId="0" xfId="0" applyNumberFormat="1" applyFont="1" applyFill="1" applyAlignment="1">
      <alignment vertical="center"/>
    </xf>
    <xf numFmtId="167" fontId="3" fillId="4" borderId="0" xfId="1" applyNumberFormat="1" applyFont="1" applyFill="1" applyAlignment="1">
      <alignment vertical="center"/>
    </xf>
    <xf numFmtId="167" fontId="7" fillId="0" borderId="0" xfId="1" applyNumberFormat="1" applyFont="1" applyFill="1" applyBorder="1" applyAlignment="1">
      <alignment vertical="center"/>
    </xf>
    <xf numFmtId="0" fontId="9" fillId="0" borderId="41" xfId="0" applyFont="1" applyBorder="1" applyAlignment="1">
      <alignment vertical="center"/>
    </xf>
    <xf numFmtId="43" fontId="7" fillId="0" borderId="0" xfId="0" applyNumberFormat="1" applyFont="1" applyAlignment="1">
      <alignment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3" fillId="8" borderId="19" xfId="0" applyFont="1" applyFill="1" applyBorder="1" applyAlignment="1">
      <alignment horizontal="center" vertical="center" wrapText="1"/>
    </xf>
    <xf numFmtId="3" fontId="8" fillId="0" borderId="44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vertical="center"/>
    </xf>
    <xf numFmtId="0" fontId="3" fillId="8" borderId="19" xfId="0" applyFont="1" applyFill="1" applyBorder="1" applyAlignment="1">
      <alignment horizontal="left" vertical="center" wrapText="1"/>
    </xf>
    <xf numFmtId="3" fontId="8" fillId="0" borderId="19" xfId="0" applyNumberFormat="1" applyFont="1" applyBorder="1" applyAlignment="1">
      <alignment vertical="center"/>
    </xf>
    <xf numFmtId="3" fontId="8" fillId="0" borderId="46" xfId="0" applyNumberFormat="1" applyFont="1" applyBorder="1" applyAlignment="1">
      <alignment vertical="center"/>
    </xf>
    <xf numFmtId="3" fontId="8" fillId="0" borderId="47" xfId="0" applyNumberFormat="1" applyFont="1" applyBorder="1" applyAlignment="1">
      <alignment vertical="center"/>
    </xf>
    <xf numFmtId="3" fontId="8" fillId="0" borderId="48" xfId="0" applyNumberFormat="1" applyFont="1" applyBorder="1" applyAlignment="1">
      <alignment vertical="center"/>
    </xf>
    <xf numFmtId="0" fontId="3" fillId="8" borderId="31" xfId="0" applyFont="1" applyFill="1" applyBorder="1" applyAlignment="1">
      <alignment horizontal="left" vertical="center" wrapText="1"/>
    </xf>
    <xf numFmtId="3" fontId="10" fillId="0" borderId="32" xfId="0" applyNumberFormat="1" applyFont="1" applyBorder="1" applyAlignment="1">
      <alignment vertical="center"/>
    </xf>
    <xf numFmtId="3" fontId="10" fillId="0" borderId="33" xfId="0" applyNumberFormat="1" applyFont="1" applyBorder="1" applyAlignment="1">
      <alignment vertical="center"/>
    </xf>
    <xf numFmtId="0" fontId="3" fillId="9" borderId="19" xfId="0" applyFont="1" applyFill="1" applyBorder="1" applyAlignment="1">
      <alignment horizontal="left" vertical="center"/>
    </xf>
    <xf numFmtId="0" fontId="8" fillId="9" borderId="0" xfId="0" applyFont="1" applyFill="1" applyAlignment="1">
      <alignment vertical="center"/>
    </xf>
    <xf numFmtId="0" fontId="8" fillId="9" borderId="36" xfId="0" applyFont="1" applyFill="1" applyBorder="1" applyAlignment="1">
      <alignment vertical="center"/>
    </xf>
    <xf numFmtId="0" fontId="3" fillId="9" borderId="36" xfId="0" applyFont="1" applyFill="1" applyBorder="1" applyAlignment="1">
      <alignment vertical="center"/>
    </xf>
    <xf numFmtId="3" fontId="8" fillId="9" borderId="0" xfId="0" applyNumberFormat="1" applyFont="1" applyFill="1" applyAlignment="1">
      <alignment vertical="center"/>
    </xf>
    <xf numFmtId="3" fontId="3" fillId="9" borderId="36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horizontal="left" vertical="center"/>
    </xf>
    <xf numFmtId="3" fontId="8" fillId="10" borderId="38" xfId="0" applyNumberFormat="1" applyFont="1" applyFill="1" applyBorder="1" applyAlignment="1">
      <alignment vertical="center"/>
    </xf>
    <xf numFmtId="3" fontId="8" fillId="10" borderId="39" xfId="0" applyNumberFormat="1" applyFont="1" applyFill="1" applyBorder="1" applyAlignment="1">
      <alignment vertical="center"/>
    </xf>
    <xf numFmtId="3" fontId="3" fillId="10" borderId="39" xfId="0" applyNumberFormat="1" applyFont="1" applyFill="1" applyBorder="1" applyAlignment="1">
      <alignment vertical="center"/>
    </xf>
    <xf numFmtId="167" fontId="3" fillId="10" borderId="39" xfId="1" applyNumberFormat="1" applyFont="1" applyFill="1" applyBorder="1" applyAlignment="1">
      <alignment vertical="center"/>
    </xf>
    <xf numFmtId="0" fontId="3" fillId="11" borderId="19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vertical="center"/>
    </xf>
    <xf numFmtId="0" fontId="8" fillId="11" borderId="49" xfId="0" applyFont="1" applyFill="1" applyBorder="1" applyAlignment="1">
      <alignment vertical="center"/>
    </xf>
    <xf numFmtId="0" fontId="8" fillId="11" borderId="27" xfId="0" applyFont="1" applyFill="1" applyBorder="1" applyAlignment="1">
      <alignment vertical="center"/>
    </xf>
    <xf numFmtId="0" fontId="8" fillId="11" borderId="50" xfId="0" applyFont="1" applyFill="1" applyBorder="1" applyAlignment="1">
      <alignment vertical="center"/>
    </xf>
    <xf numFmtId="3" fontId="3" fillId="11" borderId="27" xfId="0" applyNumberFormat="1" applyFont="1" applyFill="1" applyBorder="1" applyAlignment="1">
      <alignment vertical="center"/>
    </xf>
    <xf numFmtId="3" fontId="3" fillId="11" borderId="40" xfId="0" applyNumberFormat="1" applyFont="1" applyFill="1" applyBorder="1" applyAlignment="1">
      <alignment vertical="center"/>
    </xf>
    <xf numFmtId="3" fontId="3" fillId="11" borderId="49" xfId="0" applyNumberFormat="1" applyFont="1" applyFill="1" applyBorder="1" applyAlignment="1">
      <alignment vertical="center"/>
    </xf>
    <xf numFmtId="3" fontId="3" fillId="11" borderId="0" xfId="0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7" fontId="3" fillId="11" borderId="0" xfId="1" applyNumberFormat="1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3" borderId="54" xfId="0" applyFont="1" applyFill="1" applyBorder="1" applyAlignment="1">
      <alignment horizontal="left" vertical="center" wrapText="1"/>
    </xf>
    <xf numFmtId="0" fontId="5" fillId="3" borderId="54" xfId="0" applyFont="1" applyFill="1" applyBorder="1" applyAlignment="1">
      <alignment horizontal="center" vertical="center" wrapText="1"/>
    </xf>
    <xf numFmtId="3" fontId="4" fillId="0" borderId="55" xfId="0" applyNumberFormat="1" applyFont="1" applyBorder="1" applyAlignment="1">
      <alignment vertical="center"/>
    </xf>
    <xf numFmtId="3" fontId="4" fillId="0" borderId="56" xfId="0" applyNumberFormat="1" applyFont="1" applyBorder="1" applyAlignment="1">
      <alignment vertical="center"/>
    </xf>
    <xf numFmtId="0" fontId="4" fillId="5" borderId="32" xfId="0" applyFont="1" applyFill="1" applyBorder="1" applyAlignment="1">
      <alignment horizontal="center" vertical="center" wrapText="1"/>
    </xf>
    <xf numFmtId="3" fontId="4" fillId="0" borderId="32" xfId="0" applyNumberFormat="1" applyFont="1" applyBorder="1" applyAlignment="1">
      <alignment vertical="center"/>
    </xf>
    <xf numFmtId="0" fontId="5" fillId="13" borderId="54" xfId="0" applyFont="1" applyFill="1" applyBorder="1" applyAlignment="1">
      <alignment horizontal="left" vertical="center" wrapText="1"/>
    </xf>
    <xf numFmtId="0" fontId="5" fillId="13" borderId="54" xfId="0" applyFont="1" applyFill="1" applyBorder="1" applyAlignment="1">
      <alignment horizontal="center" vertical="center" wrapText="1"/>
    </xf>
    <xf numFmtId="3" fontId="4" fillId="0" borderId="57" xfId="0" applyNumberFormat="1" applyFont="1" applyBorder="1" applyAlignment="1">
      <alignment vertical="center"/>
    </xf>
    <xf numFmtId="3" fontId="4" fillId="0" borderId="58" xfId="0" applyNumberFormat="1" applyFont="1" applyBorder="1" applyAlignment="1">
      <alignment vertical="center"/>
    </xf>
    <xf numFmtId="0" fontId="4" fillId="14" borderId="32" xfId="0" applyFont="1" applyFill="1" applyBorder="1" applyAlignment="1">
      <alignment horizontal="center" vertical="center" wrapText="1"/>
    </xf>
    <xf numFmtId="3" fontId="8" fillId="4" borderId="0" xfId="0" applyNumberFormat="1" applyFont="1" applyFill="1" applyAlignment="1">
      <alignment vertical="center"/>
    </xf>
    <xf numFmtId="0" fontId="4" fillId="12" borderId="55" xfId="0" applyFont="1" applyFill="1" applyBorder="1" applyAlignment="1">
      <alignment horizontal="center" vertical="center" wrapText="1"/>
    </xf>
    <xf numFmtId="0" fontId="4" fillId="12" borderId="56" xfId="0" applyFont="1" applyFill="1" applyBorder="1" applyAlignment="1">
      <alignment horizontal="center" vertical="center" wrapText="1"/>
    </xf>
    <xf numFmtId="0" fontId="4" fillId="14" borderId="57" xfId="0" applyFont="1" applyFill="1" applyBorder="1" applyAlignment="1">
      <alignment horizontal="center" vertical="center" wrapText="1"/>
    </xf>
    <xf numFmtId="0" fontId="4" fillId="14" borderId="58" xfId="0" applyFont="1" applyFill="1" applyBorder="1" applyAlignment="1">
      <alignment horizontal="center" vertical="center" wrapText="1"/>
    </xf>
    <xf numFmtId="0" fontId="4" fillId="14" borderId="59" xfId="0" applyFont="1" applyFill="1" applyBorder="1" applyAlignment="1">
      <alignment horizontal="center" vertical="center" wrapText="1"/>
    </xf>
    <xf numFmtId="3" fontId="4" fillId="0" borderId="59" xfId="0" applyNumberFormat="1" applyFont="1" applyBorder="1" applyAlignment="1">
      <alignment vertical="center"/>
    </xf>
    <xf numFmtId="0" fontId="0" fillId="0" borderId="0" xfId="0" applyBorder="1"/>
    <xf numFmtId="0" fontId="12" fillId="15" borderId="60" xfId="0" applyFont="1" applyFill="1" applyBorder="1" applyAlignment="1">
      <alignment horizontal="center" vertical="center" wrapText="1"/>
    </xf>
    <xf numFmtId="0" fontId="13" fillId="0" borderId="61" xfId="0" applyFont="1" applyBorder="1"/>
    <xf numFmtId="0" fontId="0" fillId="0" borderId="61" xfId="0" applyBorder="1"/>
    <xf numFmtId="3" fontId="0" fillId="0" borderId="61" xfId="0" applyNumberFormat="1" applyBorder="1"/>
    <xf numFmtId="0" fontId="13" fillId="0" borderId="0" xfId="0" applyFont="1"/>
    <xf numFmtId="3" fontId="0" fillId="0" borderId="0" xfId="0" applyNumberFormat="1"/>
    <xf numFmtId="0" fontId="13" fillId="4" borderId="61" xfId="0" applyFont="1" applyFill="1" applyBorder="1"/>
    <xf numFmtId="3" fontId="13" fillId="4" borderId="61" xfId="0" applyNumberFormat="1" applyFont="1" applyFill="1" applyBorder="1"/>
    <xf numFmtId="0" fontId="13" fillId="11" borderId="61" xfId="0" applyFont="1" applyFill="1" applyBorder="1"/>
    <xf numFmtId="3" fontId="13" fillId="11" borderId="61" xfId="0" applyNumberFormat="1" applyFont="1" applyFill="1" applyBorder="1"/>
    <xf numFmtId="14" fontId="13" fillId="16" borderId="61" xfId="0" applyNumberFormat="1" applyFont="1" applyFill="1" applyBorder="1"/>
    <xf numFmtId="14" fontId="13" fillId="17" borderId="61" xfId="0" applyNumberFormat="1" applyFont="1" applyFill="1" applyBorder="1"/>
    <xf numFmtId="14" fontId="13" fillId="17" borderId="0" xfId="0" applyNumberFormat="1" applyFont="1" applyFill="1"/>
    <xf numFmtId="3" fontId="4" fillId="0" borderId="62" xfId="0" applyNumberFormat="1" applyFont="1" applyBorder="1" applyAlignment="1">
      <alignment vertical="center"/>
    </xf>
    <xf numFmtId="0" fontId="4" fillId="12" borderId="62" xfId="0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vertical="center"/>
    </xf>
    <xf numFmtId="0" fontId="4" fillId="18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left" vertical="center"/>
    </xf>
    <xf numFmtId="0" fontId="8" fillId="5" borderId="13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left" vertical="center"/>
    </xf>
    <xf numFmtId="0" fontId="8" fillId="8" borderId="9" xfId="0" applyFont="1" applyFill="1" applyBorder="1" applyAlignment="1">
      <alignment horizontal="left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left" vertical="center"/>
    </xf>
    <xf numFmtId="0" fontId="8" fillId="8" borderId="17" xfId="0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42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5" fillId="8" borderId="53" xfId="3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165" fontId="8" fillId="0" borderId="0" xfId="0" applyNumberFormat="1" applyFont="1" applyAlignment="1">
      <alignment vertical="center"/>
    </xf>
    <xf numFmtId="3" fontId="3" fillId="10" borderId="38" xfId="0" applyNumberFormat="1" applyFont="1" applyFill="1" applyBorder="1" applyAlignment="1">
      <alignment vertical="center"/>
    </xf>
  </cellXfs>
  <cellStyles count="5">
    <cellStyle name="Accent5" xfId="3" builtinId="45"/>
    <cellStyle name="Comma" xfId="1" builtinId="3"/>
    <cellStyle name="Comma 2" xfId="4" xr:uid="{FFEDCB08-EECF-496A-AE55-2556CCDB5BBE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33CC-F781-4BCD-964A-BDE22F7D96E0}">
  <dimension ref="A1:P441"/>
  <sheetViews>
    <sheetView tabSelected="1" workbookViewId="0"/>
  </sheetViews>
  <sheetFormatPr defaultRowHeight="15" x14ac:dyDescent="0.25"/>
  <cols>
    <col min="1" max="6" width="20.7109375" customWidth="1"/>
    <col min="7" max="11" width="20.7109375" style="118" customWidth="1"/>
    <col min="12" max="16" width="9.140625" style="118"/>
  </cols>
  <sheetData>
    <row r="1" spans="1:11" ht="36" customHeight="1" x14ac:dyDescent="0.25">
      <c r="A1" s="119" t="s">
        <v>49</v>
      </c>
      <c r="B1" s="119" t="s">
        <v>50</v>
      </c>
      <c r="C1" s="119" t="s">
        <v>0</v>
      </c>
      <c r="D1" s="119" t="s">
        <v>51</v>
      </c>
      <c r="E1" s="119" t="s">
        <v>52</v>
      </c>
      <c r="F1" s="119" t="s">
        <v>53</v>
      </c>
      <c r="G1" s="119" t="s">
        <v>54</v>
      </c>
      <c r="H1" s="119" t="s">
        <v>55</v>
      </c>
      <c r="I1" s="119" t="s">
        <v>56</v>
      </c>
      <c r="J1" s="119" t="s">
        <v>57</v>
      </c>
      <c r="K1" s="119" t="s">
        <v>58</v>
      </c>
    </row>
    <row r="2" spans="1:11" x14ac:dyDescent="0.25">
      <c r="A2" s="130">
        <v>44440</v>
      </c>
      <c r="B2" s="120" t="s">
        <v>1</v>
      </c>
      <c r="C2" s="121" t="s">
        <v>2</v>
      </c>
      <c r="D2" s="120" t="s">
        <v>341</v>
      </c>
      <c r="E2" s="121" t="s">
        <v>342</v>
      </c>
      <c r="F2" s="120" t="s">
        <v>343</v>
      </c>
      <c r="G2" s="121" t="s">
        <v>342</v>
      </c>
      <c r="H2" s="120" t="s">
        <v>350</v>
      </c>
      <c r="I2" s="121" t="s">
        <v>342</v>
      </c>
      <c r="J2" s="120" t="s">
        <v>351</v>
      </c>
      <c r="K2" s="122">
        <v>540</v>
      </c>
    </row>
    <row r="3" spans="1:11" x14ac:dyDescent="0.25">
      <c r="A3" s="131">
        <v>44440</v>
      </c>
      <c r="B3" s="123" t="s">
        <v>1</v>
      </c>
      <c r="C3" t="s">
        <v>2</v>
      </c>
      <c r="D3" s="123" t="s">
        <v>341</v>
      </c>
      <c r="E3" t="s">
        <v>342</v>
      </c>
      <c r="F3" s="123" t="s">
        <v>343</v>
      </c>
      <c r="G3" t="s">
        <v>342</v>
      </c>
      <c r="H3" s="123" t="s">
        <v>350</v>
      </c>
      <c r="I3" t="s">
        <v>354</v>
      </c>
      <c r="J3" s="123" t="s">
        <v>355</v>
      </c>
      <c r="K3" s="124">
        <v>558</v>
      </c>
    </row>
    <row r="4" spans="1:11" x14ac:dyDescent="0.25">
      <c r="A4" s="130">
        <v>44440</v>
      </c>
      <c r="B4" s="120" t="s">
        <v>1</v>
      </c>
      <c r="C4" s="121" t="s">
        <v>2</v>
      </c>
      <c r="D4" s="120" t="s">
        <v>341</v>
      </c>
      <c r="E4" s="121" t="s">
        <v>342</v>
      </c>
      <c r="F4" s="120" t="s">
        <v>343</v>
      </c>
      <c r="G4" s="121" t="s">
        <v>342</v>
      </c>
      <c r="H4" s="120" t="s">
        <v>350</v>
      </c>
      <c r="I4" s="121" t="s">
        <v>357</v>
      </c>
      <c r="J4" s="120" t="s">
        <v>358</v>
      </c>
      <c r="K4" s="122">
        <v>619</v>
      </c>
    </row>
    <row r="5" spans="1:11" x14ac:dyDescent="0.25">
      <c r="A5" s="131">
        <v>44440</v>
      </c>
      <c r="B5" s="123" t="s">
        <v>1</v>
      </c>
      <c r="C5" t="s">
        <v>2</v>
      </c>
      <c r="D5" s="123" t="s">
        <v>341</v>
      </c>
      <c r="E5" t="s">
        <v>342</v>
      </c>
      <c r="F5" s="123" t="s">
        <v>343</v>
      </c>
      <c r="G5" t="s">
        <v>342</v>
      </c>
      <c r="H5" s="123" t="s">
        <v>350</v>
      </c>
      <c r="I5" t="s">
        <v>363</v>
      </c>
      <c r="J5" s="123" t="s">
        <v>364</v>
      </c>
      <c r="K5" s="124">
        <v>1457</v>
      </c>
    </row>
    <row r="6" spans="1:11" x14ac:dyDescent="0.25">
      <c r="A6" s="130">
        <v>44440</v>
      </c>
      <c r="B6" s="120" t="s">
        <v>1</v>
      </c>
      <c r="C6" s="121" t="s">
        <v>2</v>
      </c>
      <c r="D6" s="120" t="s">
        <v>341</v>
      </c>
      <c r="E6" s="121" t="s">
        <v>342</v>
      </c>
      <c r="F6" s="120" t="s">
        <v>343</v>
      </c>
      <c r="G6" s="121" t="s">
        <v>342</v>
      </c>
      <c r="H6" s="120" t="s">
        <v>350</v>
      </c>
      <c r="I6" s="121" t="s">
        <v>359</v>
      </c>
      <c r="J6" s="120" t="s">
        <v>360</v>
      </c>
      <c r="K6" s="122">
        <v>713</v>
      </c>
    </row>
    <row r="7" spans="1:11" x14ac:dyDescent="0.25">
      <c r="A7" s="131">
        <v>44440</v>
      </c>
      <c r="B7" s="123" t="s">
        <v>1</v>
      </c>
      <c r="C7" t="s">
        <v>2</v>
      </c>
      <c r="D7" s="123" t="s">
        <v>341</v>
      </c>
      <c r="E7" t="s">
        <v>342</v>
      </c>
      <c r="F7" s="123" t="s">
        <v>343</v>
      </c>
      <c r="G7" t="s">
        <v>342</v>
      </c>
      <c r="H7" s="123" t="s">
        <v>350</v>
      </c>
      <c r="I7" t="s">
        <v>796</v>
      </c>
      <c r="J7" s="123" t="s">
        <v>797</v>
      </c>
      <c r="K7" s="124">
        <v>923</v>
      </c>
    </row>
    <row r="8" spans="1:11" x14ac:dyDescent="0.25">
      <c r="A8" s="130">
        <v>44440</v>
      </c>
      <c r="B8" s="120" t="s">
        <v>1</v>
      </c>
      <c r="C8" s="121" t="s">
        <v>2</v>
      </c>
      <c r="D8" s="120" t="s">
        <v>341</v>
      </c>
      <c r="E8" s="121" t="s">
        <v>342</v>
      </c>
      <c r="F8" s="120" t="s">
        <v>343</v>
      </c>
      <c r="G8" s="121" t="s">
        <v>342</v>
      </c>
      <c r="H8" s="120" t="s">
        <v>350</v>
      </c>
      <c r="I8" s="121" t="s">
        <v>365</v>
      </c>
      <c r="J8" s="120" t="s">
        <v>366</v>
      </c>
      <c r="K8" s="122">
        <v>145</v>
      </c>
    </row>
    <row r="9" spans="1:11" x14ac:dyDescent="0.25">
      <c r="A9" s="131">
        <v>44440</v>
      </c>
      <c r="B9" s="123" t="s">
        <v>1</v>
      </c>
      <c r="C9" t="s">
        <v>2</v>
      </c>
      <c r="D9" s="123" t="s">
        <v>341</v>
      </c>
      <c r="E9" t="s">
        <v>342</v>
      </c>
      <c r="F9" s="123" t="s">
        <v>343</v>
      </c>
      <c r="G9" t="s">
        <v>344</v>
      </c>
      <c r="H9" s="123" t="s">
        <v>345</v>
      </c>
      <c r="I9" t="s">
        <v>346</v>
      </c>
      <c r="J9" s="123" t="s">
        <v>347</v>
      </c>
      <c r="K9" s="124">
        <v>5</v>
      </c>
    </row>
    <row r="10" spans="1:11" x14ac:dyDescent="0.25">
      <c r="A10" s="130">
        <v>44440</v>
      </c>
      <c r="B10" s="120" t="s">
        <v>1</v>
      </c>
      <c r="C10" s="121" t="s">
        <v>2</v>
      </c>
      <c r="D10" s="120" t="s">
        <v>341</v>
      </c>
      <c r="E10" s="121" t="s">
        <v>342</v>
      </c>
      <c r="F10" s="120" t="s">
        <v>343</v>
      </c>
      <c r="G10" s="121" t="s">
        <v>367</v>
      </c>
      <c r="H10" s="120" t="s">
        <v>368</v>
      </c>
      <c r="I10" s="121" t="s">
        <v>371</v>
      </c>
      <c r="J10" s="120" t="s">
        <v>372</v>
      </c>
      <c r="K10" s="122">
        <v>24</v>
      </c>
    </row>
    <row r="11" spans="1:11" x14ac:dyDescent="0.25">
      <c r="A11" s="131">
        <v>44440</v>
      </c>
      <c r="B11" s="123" t="s">
        <v>1</v>
      </c>
      <c r="C11" t="s">
        <v>2</v>
      </c>
      <c r="D11" s="123" t="s">
        <v>341</v>
      </c>
      <c r="E11" t="s">
        <v>342</v>
      </c>
      <c r="F11" s="123" t="s">
        <v>343</v>
      </c>
      <c r="G11" t="s">
        <v>367</v>
      </c>
      <c r="H11" s="123" t="s">
        <v>368</v>
      </c>
      <c r="I11" t="s">
        <v>373</v>
      </c>
      <c r="J11" s="123" t="s">
        <v>374</v>
      </c>
      <c r="K11" s="124">
        <v>20</v>
      </c>
    </row>
    <row r="12" spans="1:11" x14ac:dyDescent="0.25">
      <c r="A12" s="130">
        <v>44440</v>
      </c>
      <c r="B12" s="120" t="s">
        <v>1</v>
      </c>
      <c r="C12" s="121" t="s">
        <v>2</v>
      </c>
      <c r="D12" s="120" t="s">
        <v>341</v>
      </c>
      <c r="E12" s="121" t="s">
        <v>342</v>
      </c>
      <c r="F12" s="120" t="s">
        <v>343</v>
      </c>
      <c r="G12" s="121" t="s">
        <v>367</v>
      </c>
      <c r="H12" s="120" t="s">
        <v>368</v>
      </c>
      <c r="I12" s="121" t="s">
        <v>377</v>
      </c>
      <c r="J12" s="120" t="s">
        <v>378</v>
      </c>
      <c r="K12" s="122">
        <v>12</v>
      </c>
    </row>
    <row r="13" spans="1:11" x14ac:dyDescent="0.25">
      <c r="A13" s="131">
        <v>44440</v>
      </c>
      <c r="B13" s="123" t="s">
        <v>1</v>
      </c>
      <c r="C13" t="s">
        <v>2</v>
      </c>
      <c r="D13" s="123" t="s">
        <v>341</v>
      </c>
      <c r="E13" t="s">
        <v>342</v>
      </c>
      <c r="F13" s="123" t="s">
        <v>343</v>
      </c>
      <c r="G13" t="s">
        <v>367</v>
      </c>
      <c r="H13" s="123" t="s">
        <v>368</v>
      </c>
      <c r="I13" t="s">
        <v>375</v>
      </c>
      <c r="J13" s="123" t="s">
        <v>376</v>
      </c>
      <c r="K13" s="124">
        <v>16</v>
      </c>
    </row>
    <row r="14" spans="1:11" x14ac:dyDescent="0.25">
      <c r="A14" s="130">
        <v>44440</v>
      </c>
      <c r="B14" s="120" t="s">
        <v>1</v>
      </c>
      <c r="C14" s="121" t="s">
        <v>2</v>
      </c>
      <c r="D14" s="120" t="s">
        <v>341</v>
      </c>
      <c r="E14" s="121" t="s">
        <v>342</v>
      </c>
      <c r="F14" s="120" t="s">
        <v>343</v>
      </c>
      <c r="G14" s="121" t="s">
        <v>367</v>
      </c>
      <c r="H14" s="120" t="s">
        <v>368</v>
      </c>
      <c r="I14" s="121" t="s">
        <v>367</v>
      </c>
      <c r="J14" s="120" t="s">
        <v>383</v>
      </c>
      <c r="K14" s="122">
        <v>420</v>
      </c>
    </row>
    <row r="15" spans="1:11" x14ac:dyDescent="0.25">
      <c r="A15" s="131">
        <v>44440</v>
      </c>
      <c r="B15" s="123" t="s">
        <v>1</v>
      </c>
      <c r="C15" t="s">
        <v>2</v>
      </c>
      <c r="D15" s="123" t="s">
        <v>341</v>
      </c>
      <c r="E15" t="s">
        <v>342</v>
      </c>
      <c r="F15" s="123" t="s">
        <v>343</v>
      </c>
      <c r="G15" t="s">
        <v>367</v>
      </c>
      <c r="H15" s="123" t="s">
        <v>368</v>
      </c>
      <c r="I15" t="s">
        <v>386</v>
      </c>
      <c r="J15" s="123" t="s">
        <v>387</v>
      </c>
      <c r="K15" s="124">
        <v>65</v>
      </c>
    </row>
    <row r="16" spans="1:11" x14ac:dyDescent="0.25">
      <c r="A16" s="130">
        <v>44440</v>
      </c>
      <c r="B16" s="120" t="s">
        <v>1</v>
      </c>
      <c r="C16" s="121" t="s">
        <v>2</v>
      </c>
      <c r="D16" s="120" t="s">
        <v>341</v>
      </c>
      <c r="E16" s="121" t="s">
        <v>342</v>
      </c>
      <c r="F16" s="120" t="s">
        <v>343</v>
      </c>
      <c r="G16" s="121" t="s">
        <v>367</v>
      </c>
      <c r="H16" s="120" t="s">
        <v>368</v>
      </c>
      <c r="I16" s="121" t="s">
        <v>676</v>
      </c>
      <c r="J16" s="120" t="s">
        <v>677</v>
      </c>
      <c r="K16" s="122">
        <v>25</v>
      </c>
    </row>
    <row r="17" spans="1:11" x14ac:dyDescent="0.25">
      <c r="A17" s="131">
        <v>44440</v>
      </c>
      <c r="B17" s="123" t="s">
        <v>1</v>
      </c>
      <c r="C17" t="s">
        <v>2</v>
      </c>
      <c r="D17" s="123" t="s">
        <v>341</v>
      </c>
      <c r="E17" t="s">
        <v>342</v>
      </c>
      <c r="F17" s="123" t="s">
        <v>343</v>
      </c>
      <c r="G17" t="s">
        <v>367</v>
      </c>
      <c r="H17" s="123" t="s">
        <v>368</v>
      </c>
      <c r="I17" t="s">
        <v>379</v>
      </c>
      <c r="J17" s="123" t="s">
        <v>380</v>
      </c>
      <c r="K17" s="124">
        <v>30</v>
      </c>
    </row>
    <row r="18" spans="1:11" x14ac:dyDescent="0.25">
      <c r="A18" s="130">
        <v>44440</v>
      </c>
      <c r="B18" s="120" t="s">
        <v>1</v>
      </c>
      <c r="C18" s="121" t="s">
        <v>2</v>
      </c>
      <c r="D18" s="120" t="s">
        <v>341</v>
      </c>
      <c r="E18" s="121" t="s">
        <v>342</v>
      </c>
      <c r="F18" s="120" t="s">
        <v>343</v>
      </c>
      <c r="G18" s="121" t="s">
        <v>367</v>
      </c>
      <c r="H18" s="120" t="s">
        <v>368</v>
      </c>
      <c r="I18" s="121" t="s">
        <v>381</v>
      </c>
      <c r="J18" s="120" t="s">
        <v>382</v>
      </c>
      <c r="K18" s="122">
        <v>15</v>
      </c>
    </row>
    <row r="19" spans="1:11" x14ac:dyDescent="0.25">
      <c r="A19" s="131">
        <v>44440</v>
      </c>
      <c r="B19" s="123" t="s">
        <v>1</v>
      </c>
      <c r="C19" t="s">
        <v>2</v>
      </c>
      <c r="D19" s="123" t="s">
        <v>341</v>
      </c>
      <c r="E19" t="s">
        <v>342</v>
      </c>
      <c r="F19" s="123" t="s">
        <v>343</v>
      </c>
      <c r="G19" t="s">
        <v>367</v>
      </c>
      <c r="H19" s="123" t="s">
        <v>368</v>
      </c>
      <c r="I19" t="s">
        <v>369</v>
      </c>
      <c r="J19" s="123" t="s">
        <v>370</v>
      </c>
      <c r="K19" s="124">
        <v>30</v>
      </c>
    </row>
    <row r="20" spans="1:11" x14ac:dyDescent="0.25">
      <c r="A20" s="130">
        <v>44440</v>
      </c>
      <c r="B20" s="120" t="s">
        <v>1</v>
      </c>
      <c r="C20" s="121" t="s">
        <v>2</v>
      </c>
      <c r="D20" s="120" t="s">
        <v>341</v>
      </c>
      <c r="E20" s="121" t="s">
        <v>342</v>
      </c>
      <c r="F20" s="120" t="s">
        <v>343</v>
      </c>
      <c r="G20" s="121" t="s">
        <v>367</v>
      </c>
      <c r="H20" s="120" t="s">
        <v>368</v>
      </c>
      <c r="I20" s="121" t="s">
        <v>388</v>
      </c>
      <c r="J20" s="120" t="s">
        <v>389</v>
      </c>
      <c r="K20" s="122">
        <v>300</v>
      </c>
    </row>
    <row r="21" spans="1:11" x14ac:dyDescent="0.25">
      <c r="A21" s="131">
        <v>44440</v>
      </c>
      <c r="B21" s="123" t="s">
        <v>1</v>
      </c>
      <c r="C21" t="s">
        <v>2</v>
      </c>
      <c r="D21" s="123" t="s">
        <v>341</v>
      </c>
      <c r="E21" t="s">
        <v>342</v>
      </c>
      <c r="F21" s="123" t="s">
        <v>343</v>
      </c>
      <c r="G21" t="s">
        <v>367</v>
      </c>
      <c r="H21" s="123" t="s">
        <v>368</v>
      </c>
      <c r="I21" t="s">
        <v>384</v>
      </c>
      <c r="J21" s="123" t="s">
        <v>385</v>
      </c>
      <c r="K21" s="124">
        <v>20</v>
      </c>
    </row>
    <row r="22" spans="1:11" x14ac:dyDescent="0.25">
      <c r="A22" s="130">
        <v>44440</v>
      </c>
      <c r="B22" s="120" t="s">
        <v>1</v>
      </c>
      <c r="C22" s="121" t="s">
        <v>2</v>
      </c>
      <c r="D22" s="120" t="s">
        <v>341</v>
      </c>
      <c r="E22" s="121" t="s">
        <v>342</v>
      </c>
      <c r="F22" s="120" t="s">
        <v>343</v>
      </c>
      <c r="G22" s="121" t="s">
        <v>367</v>
      </c>
      <c r="H22" s="120" t="s">
        <v>368</v>
      </c>
      <c r="I22" s="121" t="s">
        <v>798</v>
      </c>
      <c r="J22" s="120" t="s">
        <v>799</v>
      </c>
      <c r="K22" s="122">
        <v>25</v>
      </c>
    </row>
    <row r="23" spans="1:11" x14ac:dyDescent="0.25">
      <c r="A23" s="131">
        <v>44440</v>
      </c>
      <c r="B23" s="123" t="s">
        <v>1</v>
      </c>
      <c r="C23" t="s">
        <v>2</v>
      </c>
      <c r="D23" s="123" t="s">
        <v>341</v>
      </c>
      <c r="E23" t="s">
        <v>435</v>
      </c>
      <c r="F23" s="123" t="s">
        <v>436</v>
      </c>
      <c r="G23" t="s">
        <v>435</v>
      </c>
      <c r="H23" s="123" t="s">
        <v>437</v>
      </c>
      <c r="I23" t="s">
        <v>681</v>
      </c>
      <c r="J23" s="123" t="s">
        <v>682</v>
      </c>
      <c r="K23" s="124">
        <v>50</v>
      </c>
    </row>
    <row r="24" spans="1:11" x14ac:dyDescent="0.25">
      <c r="A24" s="130">
        <v>44440</v>
      </c>
      <c r="B24" s="120" t="s">
        <v>1</v>
      </c>
      <c r="C24" s="121" t="s">
        <v>2</v>
      </c>
      <c r="D24" s="120" t="s">
        <v>341</v>
      </c>
      <c r="E24" s="121" t="s">
        <v>435</v>
      </c>
      <c r="F24" s="120" t="s">
        <v>436</v>
      </c>
      <c r="G24" s="121" t="s">
        <v>435</v>
      </c>
      <c r="H24" s="120" t="s">
        <v>437</v>
      </c>
      <c r="I24" s="121" t="s">
        <v>440</v>
      </c>
      <c r="J24" s="120" t="s">
        <v>441</v>
      </c>
      <c r="K24" s="122">
        <v>15</v>
      </c>
    </row>
    <row r="25" spans="1:11" x14ac:dyDescent="0.25">
      <c r="A25" s="131">
        <v>44440</v>
      </c>
      <c r="B25" s="123" t="s">
        <v>1</v>
      </c>
      <c r="C25" t="s">
        <v>2</v>
      </c>
      <c r="D25" s="123" t="s">
        <v>341</v>
      </c>
      <c r="E25" t="s">
        <v>435</v>
      </c>
      <c r="F25" s="123" t="s">
        <v>436</v>
      </c>
      <c r="G25" t="s">
        <v>435</v>
      </c>
      <c r="H25" s="123" t="s">
        <v>437</v>
      </c>
      <c r="I25" t="s">
        <v>438</v>
      </c>
      <c r="J25" s="123" t="s">
        <v>439</v>
      </c>
      <c r="K25" s="124">
        <v>20</v>
      </c>
    </row>
    <row r="26" spans="1:11" x14ac:dyDescent="0.25">
      <c r="A26" s="130">
        <v>44440</v>
      </c>
      <c r="B26" s="120" t="s">
        <v>1</v>
      </c>
      <c r="C26" s="121" t="s">
        <v>2</v>
      </c>
      <c r="D26" s="120" t="s">
        <v>341</v>
      </c>
      <c r="E26" s="121" t="s">
        <v>435</v>
      </c>
      <c r="F26" s="120" t="s">
        <v>436</v>
      </c>
      <c r="G26" s="121" t="s">
        <v>435</v>
      </c>
      <c r="H26" s="120" t="s">
        <v>437</v>
      </c>
      <c r="I26" s="121" t="s">
        <v>442</v>
      </c>
      <c r="J26" s="120" t="s">
        <v>443</v>
      </c>
      <c r="K26" s="122">
        <v>355</v>
      </c>
    </row>
    <row r="27" spans="1:11" x14ac:dyDescent="0.25">
      <c r="A27" s="131">
        <v>44440</v>
      </c>
      <c r="B27" s="123" t="s">
        <v>1</v>
      </c>
      <c r="C27" t="s">
        <v>2</v>
      </c>
      <c r="D27" s="123" t="s">
        <v>341</v>
      </c>
      <c r="E27" t="s">
        <v>435</v>
      </c>
      <c r="F27" s="123" t="s">
        <v>436</v>
      </c>
      <c r="G27" t="s">
        <v>446</v>
      </c>
      <c r="H27" s="123" t="s">
        <v>447</v>
      </c>
      <c r="I27" t="s">
        <v>446</v>
      </c>
      <c r="J27" s="123" t="s">
        <v>448</v>
      </c>
      <c r="K27" s="124">
        <v>30</v>
      </c>
    </row>
    <row r="28" spans="1:11" x14ac:dyDescent="0.25">
      <c r="A28" s="130">
        <v>44440</v>
      </c>
      <c r="B28" s="120" t="s">
        <v>1</v>
      </c>
      <c r="C28" s="121" t="s">
        <v>2</v>
      </c>
      <c r="D28" s="120" t="s">
        <v>341</v>
      </c>
      <c r="E28" s="121" t="s">
        <v>415</v>
      </c>
      <c r="F28" s="120" t="s">
        <v>416</v>
      </c>
      <c r="G28" s="121" t="s">
        <v>417</v>
      </c>
      <c r="H28" s="120" t="s">
        <v>418</v>
      </c>
      <c r="I28" s="121" t="s">
        <v>800</v>
      </c>
      <c r="J28" s="120" t="s">
        <v>801</v>
      </c>
      <c r="K28" s="122">
        <v>27</v>
      </c>
    </row>
    <row r="29" spans="1:11" x14ac:dyDescent="0.25">
      <c r="A29" s="131">
        <v>44440</v>
      </c>
      <c r="B29" s="123" t="s">
        <v>1</v>
      </c>
      <c r="C29" t="s">
        <v>2</v>
      </c>
      <c r="D29" s="123" t="s">
        <v>341</v>
      </c>
      <c r="E29" t="s">
        <v>415</v>
      </c>
      <c r="F29" s="123" t="s">
        <v>416</v>
      </c>
      <c r="G29" t="s">
        <v>417</v>
      </c>
      <c r="H29" s="123" t="s">
        <v>418</v>
      </c>
      <c r="I29" t="s">
        <v>419</v>
      </c>
      <c r="J29" s="123" t="s">
        <v>420</v>
      </c>
      <c r="K29" s="124">
        <v>140</v>
      </c>
    </row>
    <row r="30" spans="1:11" x14ac:dyDescent="0.25">
      <c r="A30" s="130">
        <v>44440</v>
      </c>
      <c r="B30" s="120" t="s">
        <v>1</v>
      </c>
      <c r="C30" s="121" t="s">
        <v>2</v>
      </c>
      <c r="D30" s="120" t="s">
        <v>341</v>
      </c>
      <c r="E30" s="121" t="s">
        <v>415</v>
      </c>
      <c r="F30" s="120" t="s">
        <v>416</v>
      </c>
      <c r="G30" s="121" t="s">
        <v>417</v>
      </c>
      <c r="H30" s="120" t="s">
        <v>418</v>
      </c>
      <c r="I30" s="121" t="s">
        <v>802</v>
      </c>
      <c r="J30" s="120" t="s">
        <v>803</v>
      </c>
      <c r="K30" s="122">
        <v>100</v>
      </c>
    </row>
    <row r="31" spans="1:11" x14ac:dyDescent="0.25">
      <c r="A31" s="131">
        <v>44440</v>
      </c>
      <c r="B31" s="123" t="s">
        <v>1</v>
      </c>
      <c r="C31" t="s">
        <v>2</v>
      </c>
      <c r="D31" s="123" t="s">
        <v>341</v>
      </c>
      <c r="E31" t="s">
        <v>415</v>
      </c>
      <c r="F31" s="123" t="s">
        <v>416</v>
      </c>
      <c r="G31" t="s">
        <v>421</v>
      </c>
      <c r="H31" s="123" t="s">
        <v>422</v>
      </c>
      <c r="I31" t="s">
        <v>804</v>
      </c>
      <c r="J31" s="123" t="s">
        <v>805</v>
      </c>
      <c r="K31" s="124">
        <v>7</v>
      </c>
    </row>
    <row r="32" spans="1:11" x14ac:dyDescent="0.25">
      <c r="A32" s="130">
        <v>44440</v>
      </c>
      <c r="B32" s="120" t="s">
        <v>1</v>
      </c>
      <c r="C32" s="121" t="s">
        <v>2</v>
      </c>
      <c r="D32" s="120" t="s">
        <v>341</v>
      </c>
      <c r="E32" s="121" t="s">
        <v>423</v>
      </c>
      <c r="F32" s="120" t="s">
        <v>424</v>
      </c>
      <c r="G32" s="121" t="s">
        <v>425</v>
      </c>
      <c r="H32" s="120" t="s">
        <v>426</v>
      </c>
      <c r="I32" s="121" t="s">
        <v>425</v>
      </c>
      <c r="J32" s="120" t="s">
        <v>427</v>
      </c>
      <c r="K32" s="122">
        <v>90</v>
      </c>
    </row>
    <row r="33" spans="1:11" x14ac:dyDescent="0.25">
      <c r="A33" s="131">
        <v>44440</v>
      </c>
      <c r="B33" s="123" t="s">
        <v>1</v>
      </c>
      <c r="C33" t="s">
        <v>2</v>
      </c>
      <c r="D33" s="123" t="s">
        <v>341</v>
      </c>
      <c r="E33" t="s">
        <v>423</v>
      </c>
      <c r="F33" s="123" t="s">
        <v>424</v>
      </c>
      <c r="G33" t="s">
        <v>425</v>
      </c>
      <c r="H33" s="123" t="s">
        <v>426</v>
      </c>
      <c r="I33" t="s">
        <v>806</v>
      </c>
      <c r="J33" s="123" t="s">
        <v>807</v>
      </c>
      <c r="K33" s="124">
        <v>120</v>
      </c>
    </row>
    <row r="34" spans="1:11" x14ac:dyDescent="0.25">
      <c r="A34" s="130">
        <v>44440</v>
      </c>
      <c r="B34" s="120" t="s">
        <v>1</v>
      </c>
      <c r="C34" s="121" t="s">
        <v>2</v>
      </c>
      <c r="D34" s="120" t="s">
        <v>341</v>
      </c>
      <c r="E34" s="121" t="s">
        <v>423</v>
      </c>
      <c r="F34" s="120" t="s">
        <v>424</v>
      </c>
      <c r="G34" s="121" t="s">
        <v>425</v>
      </c>
      <c r="H34" s="120" t="s">
        <v>426</v>
      </c>
      <c r="I34" s="121" t="s">
        <v>430</v>
      </c>
      <c r="J34" s="120" t="s">
        <v>431</v>
      </c>
      <c r="K34" s="122">
        <v>40</v>
      </c>
    </row>
    <row r="35" spans="1:11" x14ac:dyDescent="0.25">
      <c r="A35" s="131">
        <v>44440</v>
      </c>
      <c r="B35" s="123" t="s">
        <v>1</v>
      </c>
      <c r="C35" t="s">
        <v>2</v>
      </c>
      <c r="D35" s="123" t="s">
        <v>341</v>
      </c>
      <c r="E35" t="s">
        <v>423</v>
      </c>
      <c r="F35" s="123" t="s">
        <v>424</v>
      </c>
      <c r="G35" t="s">
        <v>425</v>
      </c>
      <c r="H35" s="123" t="s">
        <v>426</v>
      </c>
      <c r="I35" t="s">
        <v>428</v>
      </c>
      <c r="J35" s="123" t="s">
        <v>429</v>
      </c>
      <c r="K35" s="124">
        <v>35</v>
      </c>
    </row>
    <row r="36" spans="1:11" x14ac:dyDescent="0.25">
      <c r="A36" s="130">
        <v>44440</v>
      </c>
      <c r="B36" s="120" t="s">
        <v>1</v>
      </c>
      <c r="C36" s="121" t="s">
        <v>2</v>
      </c>
      <c r="D36" s="120" t="s">
        <v>341</v>
      </c>
      <c r="E36" s="121" t="s">
        <v>423</v>
      </c>
      <c r="F36" s="120" t="s">
        <v>424</v>
      </c>
      <c r="G36" s="121" t="s">
        <v>423</v>
      </c>
      <c r="H36" s="120" t="s">
        <v>432</v>
      </c>
      <c r="I36" s="121" t="s">
        <v>433</v>
      </c>
      <c r="J36" s="120" t="s">
        <v>434</v>
      </c>
      <c r="K36" s="122">
        <v>260</v>
      </c>
    </row>
    <row r="37" spans="1:11" x14ac:dyDescent="0.25">
      <c r="A37" s="131">
        <v>44440</v>
      </c>
      <c r="B37" s="123" t="s">
        <v>1</v>
      </c>
      <c r="C37" t="s">
        <v>2</v>
      </c>
      <c r="D37" s="123" t="s">
        <v>341</v>
      </c>
      <c r="E37" t="s">
        <v>390</v>
      </c>
      <c r="F37" s="123" t="s">
        <v>391</v>
      </c>
      <c r="G37" t="s">
        <v>392</v>
      </c>
      <c r="H37" s="123" t="s">
        <v>393</v>
      </c>
      <c r="I37" t="s">
        <v>397</v>
      </c>
      <c r="J37" s="123" t="s">
        <v>398</v>
      </c>
      <c r="K37" s="124">
        <v>75</v>
      </c>
    </row>
    <row r="38" spans="1:11" x14ac:dyDescent="0.25">
      <c r="A38" s="130">
        <v>44440</v>
      </c>
      <c r="B38" s="120" t="s">
        <v>1</v>
      </c>
      <c r="C38" s="121" t="s">
        <v>2</v>
      </c>
      <c r="D38" s="120" t="s">
        <v>341</v>
      </c>
      <c r="E38" s="121" t="s">
        <v>390</v>
      </c>
      <c r="F38" s="120" t="s">
        <v>391</v>
      </c>
      <c r="G38" s="121" t="s">
        <v>392</v>
      </c>
      <c r="H38" s="120" t="s">
        <v>393</v>
      </c>
      <c r="I38" s="121" t="s">
        <v>392</v>
      </c>
      <c r="J38" s="120" t="s">
        <v>394</v>
      </c>
      <c r="K38" s="122">
        <v>177</v>
      </c>
    </row>
    <row r="39" spans="1:11" x14ac:dyDescent="0.25">
      <c r="A39" s="131">
        <v>44440</v>
      </c>
      <c r="B39" s="123" t="s">
        <v>1</v>
      </c>
      <c r="C39" t="s">
        <v>2</v>
      </c>
      <c r="D39" s="123" t="s">
        <v>341</v>
      </c>
      <c r="E39" t="s">
        <v>390</v>
      </c>
      <c r="F39" s="123" t="s">
        <v>391</v>
      </c>
      <c r="G39" t="s">
        <v>392</v>
      </c>
      <c r="H39" s="123" t="s">
        <v>393</v>
      </c>
      <c r="I39" t="s">
        <v>401</v>
      </c>
      <c r="J39" s="123" t="s">
        <v>402</v>
      </c>
      <c r="K39" s="124">
        <v>169</v>
      </c>
    </row>
    <row r="40" spans="1:11" x14ac:dyDescent="0.25">
      <c r="A40" s="130">
        <v>44440</v>
      </c>
      <c r="B40" s="120" t="s">
        <v>1</v>
      </c>
      <c r="C40" s="121" t="s">
        <v>2</v>
      </c>
      <c r="D40" s="120" t="s">
        <v>341</v>
      </c>
      <c r="E40" s="121" t="s">
        <v>390</v>
      </c>
      <c r="F40" s="120" t="s">
        <v>391</v>
      </c>
      <c r="G40" s="121" t="s">
        <v>392</v>
      </c>
      <c r="H40" s="120" t="s">
        <v>393</v>
      </c>
      <c r="I40" s="121" t="s">
        <v>399</v>
      </c>
      <c r="J40" s="120" t="s">
        <v>400</v>
      </c>
      <c r="K40" s="122">
        <v>101</v>
      </c>
    </row>
    <row r="41" spans="1:11" x14ac:dyDescent="0.25">
      <c r="A41" s="131">
        <v>44440</v>
      </c>
      <c r="B41" s="123" t="s">
        <v>1</v>
      </c>
      <c r="C41" t="s">
        <v>2</v>
      </c>
      <c r="D41" s="123" t="s">
        <v>341</v>
      </c>
      <c r="E41" t="s">
        <v>390</v>
      </c>
      <c r="F41" s="123" t="s">
        <v>391</v>
      </c>
      <c r="G41" t="s">
        <v>392</v>
      </c>
      <c r="H41" s="123" t="s">
        <v>393</v>
      </c>
      <c r="I41" t="s">
        <v>395</v>
      </c>
      <c r="J41" s="123" t="s">
        <v>396</v>
      </c>
      <c r="K41" s="124">
        <v>735</v>
      </c>
    </row>
    <row r="42" spans="1:11" x14ac:dyDescent="0.25">
      <c r="A42" s="130">
        <v>44440</v>
      </c>
      <c r="B42" s="120" t="s">
        <v>1</v>
      </c>
      <c r="C42" s="121" t="s">
        <v>2</v>
      </c>
      <c r="D42" s="120" t="s">
        <v>341</v>
      </c>
      <c r="E42" s="121" t="s">
        <v>390</v>
      </c>
      <c r="F42" s="120" t="s">
        <v>391</v>
      </c>
      <c r="G42" s="121" t="s">
        <v>403</v>
      </c>
      <c r="H42" s="120" t="s">
        <v>404</v>
      </c>
      <c r="I42" s="121" t="s">
        <v>403</v>
      </c>
      <c r="J42" s="120" t="s">
        <v>680</v>
      </c>
      <c r="K42" s="122">
        <v>127</v>
      </c>
    </row>
    <row r="43" spans="1:11" x14ac:dyDescent="0.25">
      <c r="A43" s="131">
        <v>44440</v>
      </c>
      <c r="B43" s="123" t="s">
        <v>1</v>
      </c>
      <c r="C43" t="s">
        <v>2</v>
      </c>
      <c r="D43" s="123" t="s">
        <v>341</v>
      </c>
      <c r="E43" t="s">
        <v>390</v>
      </c>
      <c r="F43" s="123" t="s">
        <v>391</v>
      </c>
      <c r="G43" t="s">
        <v>403</v>
      </c>
      <c r="H43" s="123" t="s">
        <v>404</v>
      </c>
      <c r="I43" t="s">
        <v>407</v>
      </c>
      <c r="J43" s="123" t="s">
        <v>408</v>
      </c>
      <c r="K43" s="124">
        <v>77</v>
      </c>
    </row>
    <row r="44" spans="1:11" x14ac:dyDescent="0.25">
      <c r="A44" s="130">
        <v>44440</v>
      </c>
      <c r="B44" s="120" t="s">
        <v>1</v>
      </c>
      <c r="C44" s="121" t="s">
        <v>2</v>
      </c>
      <c r="D44" s="120" t="s">
        <v>341</v>
      </c>
      <c r="E44" s="121" t="s">
        <v>390</v>
      </c>
      <c r="F44" s="120" t="s">
        <v>391</v>
      </c>
      <c r="G44" s="121" t="s">
        <v>403</v>
      </c>
      <c r="H44" s="120" t="s">
        <v>404</v>
      </c>
      <c r="I44" s="121" t="s">
        <v>413</v>
      </c>
      <c r="J44" s="120" t="s">
        <v>414</v>
      </c>
      <c r="K44" s="122">
        <v>56</v>
      </c>
    </row>
    <row r="45" spans="1:11" x14ac:dyDescent="0.25">
      <c r="A45" s="131">
        <v>44440</v>
      </c>
      <c r="B45" s="123" t="s">
        <v>1</v>
      </c>
      <c r="C45" t="s">
        <v>2</v>
      </c>
      <c r="D45" s="123" t="s">
        <v>341</v>
      </c>
      <c r="E45" t="s">
        <v>390</v>
      </c>
      <c r="F45" s="123" t="s">
        <v>391</v>
      </c>
      <c r="G45" t="s">
        <v>403</v>
      </c>
      <c r="H45" s="123" t="s">
        <v>404</v>
      </c>
      <c r="I45" t="s">
        <v>409</v>
      </c>
      <c r="J45" s="123" t="s">
        <v>410</v>
      </c>
      <c r="K45" s="124">
        <v>58</v>
      </c>
    </row>
    <row r="46" spans="1:11" x14ac:dyDescent="0.25">
      <c r="A46" s="130">
        <v>44440</v>
      </c>
      <c r="B46" s="120" t="s">
        <v>1</v>
      </c>
      <c r="C46" s="121" t="s">
        <v>2</v>
      </c>
      <c r="D46" s="120" t="s">
        <v>341</v>
      </c>
      <c r="E46" s="121" t="s">
        <v>390</v>
      </c>
      <c r="F46" s="120" t="s">
        <v>391</v>
      </c>
      <c r="G46" s="121" t="s">
        <v>403</v>
      </c>
      <c r="H46" s="120" t="s">
        <v>404</v>
      </c>
      <c r="I46" s="121" t="s">
        <v>405</v>
      </c>
      <c r="J46" s="120" t="s">
        <v>406</v>
      </c>
      <c r="K46" s="122">
        <v>55</v>
      </c>
    </row>
    <row r="47" spans="1:11" x14ac:dyDescent="0.25">
      <c r="A47" s="131">
        <v>44440</v>
      </c>
      <c r="B47" s="123" t="s">
        <v>1</v>
      </c>
      <c r="C47" t="s">
        <v>2</v>
      </c>
      <c r="D47" s="123" t="s">
        <v>341</v>
      </c>
      <c r="E47" t="s">
        <v>390</v>
      </c>
      <c r="F47" s="123" t="s">
        <v>391</v>
      </c>
      <c r="G47" t="s">
        <v>403</v>
      </c>
      <c r="H47" s="123" t="s">
        <v>404</v>
      </c>
      <c r="I47" t="s">
        <v>411</v>
      </c>
      <c r="J47" s="123" t="s">
        <v>412</v>
      </c>
      <c r="K47" s="124">
        <v>50</v>
      </c>
    </row>
    <row r="48" spans="1:11" x14ac:dyDescent="0.25">
      <c r="A48" s="130">
        <v>44440</v>
      </c>
      <c r="B48" s="120" t="s">
        <v>1</v>
      </c>
      <c r="C48" s="121" t="s">
        <v>2</v>
      </c>
      <c r="D48" s="120" t="s">
        <v>341</v>
      </c>
      <c r="E48" s="121" t="s">
        <v>390</v>
      </c>
      <c r="F48" s="120" t="s">
        <v>391</v>
      </c>
      <c r="G48" s="121" t="s">
        <v>390</v>
      </c>
      <c r="H48" s="120" t="s">
        <v>554</v>
      </c>
      <c r="I48" s="121" t="s">
        <v>2</v>
      </c>
      <c r="J48" s="120" t="s">
        <v>555</v>
      </c>
      <c r="K48" s="122">
        <v>256</v>
      </c>
    </row>
    <row r="49" spans="1:11" x14ac:dyDescent="0.25">
      <c r="A49" s="131">
        <v>44440</v>
      </c>
      <c r="B49" s="123" t="s">
        <v>1</v>
      </c>
      <c r="C49" t="s">
        <v>2</v>
      </c>
      <c r="D49" s="123" t="s">
        <v>341</v>
      </c>
      <c r="E49" t="s">
        <v>683</v>
      </c>
      <c r="F49" s="123" t="s">
        <v>684</v>
      </c>
      <c r="G49" t="s">
        <v>683</v>
      </c>
      <c r="H49" s="123" t="s">
        <v>685</v>
      </c>
      <c r="I49" t="s">
        <v>683</v>
      </c>
      <c r="J49" s="123" t="s">
        <v>686</v>
      </c>
      <c r="K49" s="124">
        <v>200</v>
      </c>
    </row>
    <row r="50" spans="1:11" x14ac:dyDescent="0.25">
      <c r="A50" s="130">
        <v>44440</v>
      </c>
      <c r="B50" s="120" t="s">
        <v>1</v>
      </c>
      <c r="C50" s="121" t="s">
        <v>7</v>
      </c>
      <c r="D50" s="120" t="s">
        <v>648</v>
      </c>
      <c r="E50" s="121" t="s">
        <v>7</v>
      </c>
      <c r="F50" s="120" t="s">
        <v>649</v>
      </c>
      <c r="G50" s="121" t="s">
        <v>7</v>
      </c>
      <c r="H50" s="120" t="s">
        <v>654</v>
      </c>
      <c r="I50" s="121" t="s">
        <v>7</v>
      </c>
      <c r="J50" s="120" t="s">
        <v>655</v>
      </c>
      <c r="K50" s="122">
        <v>126</v>
      </c>
    </row>
    <row r="51" spans="1:11" x14ac:dyDescent="0.25">
      <c r="A51" s="131">
        <v>44440</v>
      </c>
      <c r="B51" s="123" t="s">
        <v>1</v>
      </c>
      <c r="C51" t="s">
        <v>7</v>
      </c>
      <c r="D51" s="123" t="s">
        <v>648</v>
      </c>
      <c r="E51" t="s">
        <v>7</v>
      </c>
      <c r="F51" s="123" t="s">
        <v>649</v>
      </c>
      <c r="G51" t="s">
        <v>7</v>
      </c>
      <c r="H51" s="123" t="s">
        <v>654</v>
      </c>
      <c r="I51" t="s">
        <v>729</v>
      </c>
      <c r="J51" s="123" t="s">
        <v>730</v>
      </c>
      <c r="K51" s="124">
        <v>90</v>
      </c>
    </row>
    <row r="52" spans="1:11" x14ac:dyDescent="0.25">
      <c r="A52" s="130">
        <v>44440</v>
      </c>
      <c r="B52" s="120" t="s">
        <v>1</v>
      </c>
      <c r="C52" s="121" t="s">
        <v>7</v>
      </c>
      <c r="D52" s="120" t="s">
        <v>648</v>
      </c>
      <c r="E52" s="121" t="s">
        <v>7</v>
      </c>
      <c r="F52" s="120" t="s">
        <v>649</v>
      </c>
      <c r="G52" s="121" t="s">
        <v>660</v>
      </c>
      <c r="H52" s="120" t="s">
        <v>661</v>
      </c>
      <c r="I52" s="121" t="s">
        <v>808</v>
      </c>
      <c r="J52" s="120" t="s">
        <v>809</v>
      </c>
      <c r="K52" s="122">
        <v>11</v>
      </c>
    </row>
    <row r="53" spans="1:11" x14ac:dyDescent="0.25">
      <c r="A53" s="131">
        <v>44440</v>
      </c>
      <c r="B53" s="123" t="s">
        <v>1</v>
      </c>
      <c r="C53" t="s">
        <v>7</v>
      </c>
      <c r="D53" s="123" t="s">
        <v>648</v>
      </c>
      <c r="E53" t="s">
        <v>7</v>
      </c>
      <c r="F53" s="123" t="s">
        <v>649</v>
      </c>
      <c r="G53" t="s">
        <v>660</v>
      </c>
      <c r="H53" s="123" t="s">
        <v>661</v>
      </c>
      <c r="I53" t="s">
        <v>660</v>
      </c>
      <c r="J53" s="123" t="s">
        <v>810</v>
      </c>
      <c r="K53" s="124">
        <v>16</v>
      </c>
    </row>
    <row r="54" spans="1:11" x14ac:dyDescent="0.25">
      <c r="A54" s="130">
        <v>44440</v>
      </c>
      <c r="B54" s="120" t="s">
        <v>1</v>
      </c>
      <c r="C54" s="121" t="s">
        <v>7</v>
      </c>
      <c r="D54" s="120" t="s">
        <v>648</v>
      </c>
      <c r="E54" s="121" t="s">
        <v>7</v>
      </c>
      <c r="F54" s="120" t="s">
        <v>649</v>
      </c>
      <c r="G54" s="121" t="s">
        <v>660</v>
      </c>
      <c r="H54" s="120" t="s">
        <v>661</v>
      </c>
      <c r="I54" s="121" t="s">
        <v>811</v>
      </c>
      <c r="J54" s="120" t="s">
        <v>812</v>
      </c>
      <c r="K54" s="122">
        <v>8</v>
      </c>
    </row>
    <row r="55" spans="1:11" x14ac:dyDescent="0.25">
      <c r="A55" s="131">
        <v>44440</v>
      </c>
      <c r="B55" s="123" t="s">
        <v>1</v>
      </c>
      <c r="C55" t="s">
        <v>7</v>
      </c>
      <c r="D55" s="123" t="s">
        <v>648</v>
      </c>
      <c r="E55" t="s">
        <v>7</v>
      </c>
      <c r="F55" s="123" t="s">
        <v>649</v>
      </c>
      <c r="G55" t="s">
        <v>660</v>
      </c>
      <c r="H55" s="123" t="s">
        <v>661</v>
      </c>
      <c r="I55" t="s">
        <v>733</v>
      </c>
      <c r="J55" s="123" t="s">
        <v>734</v>
      </c>
      <c r="K55" s="124">
        <v>16</v>
      </c>
    </row>
    <row r="56" spans="1:11" x14ac:dyDescent="0.25">
      <c r="A56" s="130">
        <v>44440</v>
      </c>
      <c r="B56" s="120" t="s">
        <v>1</v>
      </c>
      <c r="C56" s="121" t="s">
        <v>7</v>
      </c>
      <c r="D56" s="120" t="s">
        <v>648</v>
      </c>
      <c r="E56" s="121" t="s">
        <v>735</v>
      </c>
      <c r="F56" s="120" t="s">
        <v>736</v>
      </c>
      <c r="G56" s="121" t="s">
        <v>813</v>
      </c>
      <c r="H56" s="120" t="s">
        <v>814</v>
      </c>
      <c r="I56" s="121" t="s">
        <v>813</v>
      </c>
      <c r="J56" s="120" t="s">
        <v>815</v>
      </c>
      <c r="K56" s="122">
        <v>30</v>
      </c>
    </row>
    <row r="57" spans="1:11" x14ac:dyDescent="0.25">
      <c r="A57" s="131">
        <v>44440</v>
      </c>
      <c r="B57" s="123" t="s">
        <v>1</v>
      </c>
      <c r="C57" t="s">
        <v>7</v>
      </c>
      <c r="D57" s="123" t="s">
        <v>648</v>
      </c>
      <c r="E57" t="s">
        <v>735</v>
      </c>
      <c r="F57" s="123" t="s">
        <v>736</v>
      </c>
      <c r="G57" t="s">
        <v>735</v>
      </c>
      <c r="H57" s="123" t="s">
        <v>816</v>
      </c>
      <c r="I57" t="s">
        <v>735</v>
      </c>
      <c r="J57" s="123" t="s">
        <v>817</v>
      </c>
      <c r="K57" s="124">
        <v>70</v>
      </c>
    </row>
    <row r="58" spans="1:11" x14ac:dyDescent="0.25">
      <c r="A58" s="130">
        <v>44440</v>
      </c>
      <c r="B58" s="120" t="s">
        <v>1</v>
      </c>
      <c r="C58" s="121" t="s">
        <v>7</v>
      </c>
      <c r="D58" s="120" t="s">
        <v>648</v>
      </c>
      <c r="E58" s="121" t="s">
        <v>662</v>
      </c>
      <c r="F58" s="120" t="s">
        <v>663</v>
      </c>
      <c r="G58" s="121" t="s">
        <v>664</v>
      </c>
      <c r="H58" s="120" t="s">
        <v>665</v>
      </c>
      <c r="I58" s="121" t="s">
        <v>664</v>
      </c>
      <c r="J58" s="120" t="s">
        <v>666</v>
      </c>
      <c r="K58" s="122">
        <v>29</v>
      </c>
    </row>
    <row r="59" spans="1:11" x14ac:dyDescent="0.25">
      <c r="A59" s="131">
        <v>44440</v>
      </c>
      <c r="B59" s="123" t="s">
        <v>1</v>
      </c>
      <c r="C59" t="s">
        <v>12</v>
      </c>
      <c r="D59" s="123" t="s">
        <v>667</v>
      </c>
      <c r="E59" t="s">
        <v>12</v>
      </c>
      <c r="F59" s="123" t="s">
        <v>668</v>
      </c>
      <c r="G59" t="s">
        <v>12</v>
      </c>
      <c r="H59" s="123" t="s">
        <v>669</v>
      </c>
      <c r="I59" t="s">
        <v>12</v>
      </c>
      <c r="J59" s="123" t="s">
        <v>670</v>
      </c>
      <c r="K59" s="124">
        <v>18</v>
      </c>
    </row>
    <row r="60" spans="1:11" x14ac:dyDescent="0.25">
      <c r="A60" s="130">
        <v>44440</v>
      </c>
      <c r="B60" s="120" t="s">
        <v>1</v>
      </c>
      <c r="C60" s="121" t="s">
        <v>8</v>
      </c>
      <c r="D60" s="120" t="s">
        <v>524</v>
      </c>
      <c r="E60" s="121" t="s">
        <v>525</v>
      </c>
      <c r="F60" s="120" t="s">
        <v>526</v>
      </c>
      <c r="G60" s="121" t="s">
        <v>818</v>
      </c>
      <c r="H60" s="120" t="s">
        <v>819</v>
      </c>
      <c r="I60" s="121" t="s">
        <v>818</v>
      </c>
      <c r="J60" s="120" t="s">
        <v>820</v>
      </c>
      <c r="K60" s="122">
        <v>120</v>
      </c>
    </row>
    <row r="61" spans="1:11" x14ac:dyDescent="0.25">
      <c r="A61" s="131">
        <v>44440</v>
      </c>
      <c r="B61" s="123" t="s">
        <v>1</v>
      </c>
      <c r="C61" t="s">
        <v>8</v>
      </c>
      <c r="D61" s="123" t="s">
        <v>524</v>
      </c>
      <c r="E61" t="s">
        <v>525</v>
      </c>
      <c r="F61" s="123" t="s">
        <v>526</v>
      </c>
      <c r="G61" t="s">
        <v>527</v>
      </c>
      <c r="H61" s="123" t="s">
        <v>528</v>
      </c>
      <c r="I61" t="s">
        <v>821</v>
      </c>
      <c r="J61" s="123" t="s">
        <v>822</v>
      </c>
      <c r="K61" s="124">
        <v>140</v>
      </c>
    </row>
    <row r="62" spans="1:11" x14ac:dyDescent="0.25">
      <c r="A62" s="130">
        <v>44440</v>
      </c>
      <c r="B62" s="120" t="s">
        <v>1</v>
      </c>
      <c r="C62" s="121" t="s">
        <v>8</v>
      </c>
      <c r="D62" s="120" t="s">
        <v>524</v>
      </c>
      <c r="E62" s="121" t="s">
        <v>8</v>
      </c>
      <c r="F62" s="120" t="s">
        <v>529</v>
      </c>
      <c r="G62" s="121" t="s">
        <v>8</v>
      </c>
      <c r="H62" s="120" t="s">
        <v>640</v>
      </c>
      <c r="I62" s="121" t="s">
        <v>823</v>
      </c>
      <c r="J62" s="120" t="s">
        <v>824</v>
      </c>
      <c r="K62" s="122">
        <v>25</v>
      </c>
    </row>
    <row r="63" spans="1:11" x14ac:dyDescent="0.25">
      <c r="A63" s="131">
        <v>44440</v>
      </c>
      <c r="B63" s="123" t="s">
        <v>1</v>
      </c>
      <c r="C63" t="s">
        <v>8</v>
      </c>
      <c r="D63" s="123" t="s">
        <v>524</v>
      </c>
      <c r="E63" t="s">
        <v>8</v>
      </c>
      <c r="F63" s="123" t="s">
        <v>529</v>
      </c>
      <c r="G63" t="s">
        <v>8</v>
      </c>
      <c r="H63" s="123" t="s">
        <v>640</v>
      </c>
      <c r="I63" t="s">
        <v>825</v>
      </c>
      <c r="J63" s="123" t="s">
        <v>826</v>
      </c>
      <c r="K63" s="124">
        <v>30</v>
      </c>
    </row>
    <row r="64" spans="1:11" x14ac:dyDescent="0.25">
      <c r="A64" s="130">
        <v>44440</v>
      </c>
      <c r="B64" s="120" t="s">
        <v>1</v>
      </c>
      <c r="C64" s="121" t="s">
        <v>4</v>
      </c>
      <c r="D64" s="120" t="s">
        <v>530</v>
      </c>
      <c r="E64" s="121" t="s">
        <v>531</v>
      </c>
      <c r="F64" s="120" t="s">
        <v>532</v>
      </c>
      <c r="G64" s="121" t="s">
        <v>533</v>
      </c>
      <c r="H64" s="120" t="s">
        <v>534</v>
      </c>
      <c r="I64" s="121" t="s">
        <v>770</v>
      </c>
      <c r="J64" s="120" t="s">
        <v>771</v>
      </c>
      <c r="K64" s="122">
        <v>55</v>
      </c>
    </row>
    <row r="65" spans="1:11" x14ac:dyDescent="0.25">
      <c r="A65" s="131">
        <v>44440</v>
      </c>
      <c r="B65" s="123" t="s">
        <v>1</v>
      </c>
      <c r="C65" t="s">
        <v>4</v>
      </c>
      <c r="D65" s="123" t="s">
        <v>530</v>
      </c>
      <c r="E65" t="s">
        <v>531</v>
      </c>
      <c r="F65" s="123" t="s">
        <v>532</v>
      </c>
      <c r="G65" t="s">
        <v>533</v>
      </c>
      <c r="H65" s="123" t="s">
        <v>534</v>
      </c>
      <c r="I65" t="s">
        <v>772</v>
      </c>
      <c r="J65" s="123" t="s">
        <v>773</v>
      </c>
      <c r="K65" s="124">
        <v>35</v>
      </c>
    </row>
    <row r="66" spans="1:11" x14ac:dyDescent="0.25">
      <c r="A66" s="130">
        <v>44440</v>
      </c>
      <c r="B66" s="120" t="s">
        <v>1</v>
      </c>
      <c r="C66" s="121" t="s">
        <v>4</v>
      </c>
      <c r="D66" s="120" t="s">
        <v>530</v>
      </c>
      <c r="E66" s="121" t="s">
        <v>531</v>
      </c>
      <c r="F66" s="120" t="s">
        <v>532</v>
      </c>
      <c r="G66" s="121" t="s">
        <v>533</v>
      </c>
      <c r="H66" s="120" t="s">
        <v>534</v>
      </c>
      <c r="I66" s="121" t="s">
        <v>535</v>
      </c>
      <c r="J66" s="120" t="s">
        <v>536</v>
      </c>
      <c r="K66" s="122">
        <v>33</v>
      </c>
    </row>
    <row r="67" spans="1:11" x14ac:dyDescent="0.25">
      <c r="A67" s="131">
        <v>44440</v>
      </c>
      <c r="B67" s="123" t="s">
        <v>1</v>
      </c>
      <c r="C67" t="s">
        <v>4</v>
      </c>
      <c r="D67" s="123" t="s">
        <v>530</v>
      </c>
      <c r="E67" t="s">
        <v>531</v>
      </c>
      <c r="F67" s="123" t="s">
        <v>532</v>
      </c>
      <c r="G67" t="s">
        <v>533</v>
      </c>
      <c r="H67" s="123" t="s">
        <v>534</v>
      </c>
      <c r="I67" t="s">
        <v>774</v>
      </c>
      <c r="J67" s="123" t="s">
        <v>775</v>
      </c>
      <c r="K67" s="124">
        <v>16</v>
      </c>
    </row>
    <row r="68" spans="1:11" x14ac:dyDescent="0.25">
      <c r="A68" s="130">
        <v>44440</v>
      </c>
      <c r="B68" s="120" t="s">
        <v>1</v>
      </c>
      <c r="C68" s="121" t="s">
        <v>4</v>
      </c>
      <c r="D68" s="120" t="s">
        <v>530</v>
      </c>
      <c r="E68" s="121" t="s">
        <v>531</v>
      </c>
      <c r="F68" s="120" t="s">
        <v>532</v>
      </c>
      <c r="G68" s="121" t="s">
        <v>533</v>
      </c>
      <c r="H68" s="120" t="s">
        <v>534</v>
      </c>
      <c r="I68" s="121" t="s">
        <v>537</v>
      </c>
      <c r="J68" s="120" t="s">
        <v>538</v>
      </c>
      <c r="K68" s="122">
        <v>102</v>
      </c>
    </row>
    <row r="69" spans="1:11" x14ac:dyDescent="0.25">
      <c r="A69" s="131">
        <v>44440</v>
      </c>
      <c r="B69" s="123" t="s">
        <v>1</v>
      </c>
      <c r="C69" t="s">
        <v>4</v>
      </c>
      <c r="D69" s="123" t="s">
        <v>530</v>
      </c>
      <c r="E69" t="s">
        <v>531</v>
      </c>
      <c r="F69" s="123" t="s">
        <v>532</v>
      </c>
      <c r="G69" t="s">
        <v>533</v>
      </c>
      <c r="H69" s="123" t="s">
        <v>534</v>
      </c>
      <c r="I69" t="s">
        <v>827</v>
      </c>
      <c r="J69" s="123" t="s">
        <v>828</v>
      </c>
      <c r="K69" s="124">
        <v>16</v>
      </c>
    </row>
    <row r="70" spans="1:11" x14ac:dyDescent="0.25">
      <c r="A70" s="130">
        <v>44440</v>
      </c>
      <c r="B70" s="120" t="s">
        <v>1</v>
      </c>
      <c r="C70" s="121" t="s">
        <v>4</v>
      </c>
      <c r="D70" s="120" t="s">
        <v>530</v>
      </c>
      <c r="E70" s="121" t="s">
        <v>531</v>
      </c>
      <c r="F70" s="120" t="s">
        <v>532</v>
      </c>
      <c r="G70" s="121" t="s">
        <v>533</v>
      </c>
      <c r="H70" s="120" t="s">
        <v>534</v>
      </c>
      <c r="I70" s="121" t="s">
        <v>539</v>
      </c>
      <c r="J70" s="120" t="s">
        <v>540</v>
      </c>
      <c r="K70" s="122">
        <v>60</v>
      </c>
    </row>
    <row r="71" spans="1:11" x14ac:dyDescent="0.25">
      <c r="A71" s="131">
        <v>44440</v>
      </c>
      <c r="B71" s="123" t="s">
        <v>1</v>
      </c>
      <c r="C71" t="s">
        <v>6</v>
      </c>
      <c r="D71" s="123" t="s">
        <v>541</v>
      </c>
      <c r="E71" t="s">
        <v>545</v>
      </c>
      <c r="F71" s="123" t="s">
        <v>546</v>
      </c>
      <c r="G71" t="s">
        <v>545</v>
      </c>
      <c r="H71" s="123" t="s">
        <v>547</v>
      </c>
      <c r="I71" t="s">
        <v>829</v>
      </c>
      <c r="J71" s="123" t="s">
        <v>830</v>
      </c>
      <c r="K71" s="124">
        <v>11</v>
      </c>
    </row>
    <row r="72" spans="1:11" x14ac:dyDescent="0.25">
      <c r="A72" s="130">
        <v>44440</v>
      </c>
      <c r="B72" s="120" t="s">
        <v>1</v>
      </c>
      <c r="C72" s="121" t="s">
        <v>6</v>
      </c>
      <c r="D72" s="120" t="s">
        <v>541</v>
      </c>
      <c r="E72" s="121" t="s">
        <v>6</v>
      </c>
      <c r="F72" s="120" t="s">
        <v>542</v>
      </c>
      <c r="G72" s="121" t="s">
        <v>6</v>
      </c>
      <c r="H72" s="120" t="s">
        <v>543</v>
      </c>
      <c r="I72" s="121" t="s">
        <v>6</v>
      </c>
      <c r="J72" s="120" t="s">
        <v>544</v>
      </c>
      <c r="K72" s="122">
        <v>70</v>
      </c>
    </row>
    <row r="73" spans="1:11" x14ac:dyDescent="0.25">
      <c r="A73" s="131">
        <v>44440</v>
      </c>
      <c r="B73" s="123" t="s">
        <v>1</v>
      </c>
      <c r="C73" t="s">
        <v>3</v>
      </c>
      <c r="D73" s="123" t="s">
        <v>59</v>
      </c>
      <c r="E73" t="s">
        <v>335</v>
      </c>
      <c r="F73" s="123" t="s">
        <v>336</v>
      </c>
      <c r="G73" t="s">
        <v>337</v>
      </c>
      <c r="H73" s="123" t="s">
        <v>338</v>
      </c>
      <c r="I73" t="s">
        <v>339</v>
      </c>
      <c r="J73" s="123" t="s">
        <v>340</v>
      </c>
      <c r="K73" s="124">
        <v>35</v>
      </c>
    </row>
    <row r="74" spans="1:11" x14ac:dyDescent="0.25">
      <c r="A74" s="130">
        <v>44440</v>
      </c>
      <c r="B74" s="120" t="s">
        <v>1</v>
      </c>
      <c r="C74" s="121" t="s">
        <v>3</v>
      </c>
      <c r="D74" s="120" t="s">
        <v>59</v>
      </c>
      <c r="E74" s="121" t="s">
        <v>182</v>
      </c>
      <c r="F74" s="120" t="s">
        <v>183</v>
      </c>
      <c r="G74" s="121" t="s">
        <v>182</v>
      </c>
      <c r="H74" s="120" t="s">
        <v>184</v>
      </c>
      <c r="I74" s="121" t="s">
        <v>831</v>
      </c>
      <c r="J74" s="120" t="s">
        <v>832</v>
      </c>
      <c r="K74" s="122">
        <v>40</v>
      </c>
    </row>
    <row r="75" spans="1:11" x14ac:dyDescent="0.25">
      <c r="A75" s="131">
        <v>44440</v>
      </c>
      <c r="B75" s="123" t="s">
        <v>1</v>
      </c>
      <c r="C75" t="s">
        <v>3</v>
      </c>
      <c r="D75" s="123" t="s">
        <v>59</v>
      </c>
      <c r="E75" t="s">
        <v>182</v>
      </c>
      <c r="F75" s="123" t="s">
        <v>183</v>
      </c>
      <c r="G75" t="s">
        <v>182</v>
      </c>
      <c r="H75" s="123" t="s">
        <v>184</v>
      </c>
      <c r="I75" t="s">
        <v>780</v>
      </c>
      <c r="J75" s="123" t="s">
        <v>781</v>
      </c>
      <c r="K75" s="124">
        <v>36</v>
      </c>
    </row>
    <row r="76" spans="1:11" x14ac:dyDescent="0.25">
      <c r="A76" s="130">
        <v>44440</v>
      </c>
      <c r="B76" s="120" t="s">
        <v>1</v>
      </c>
      <c r="C76" s="121" t="s">
        <v>3</v>
      </c>
      <c r="D76" s="120" t="s">
        <v>59</v>
      </c>
      <c r="E76" s="121" t="s">
        <v>182</v>
      </c>
      <c r="F76" s="120" t="s">
        <v>183</v>
      </c>
      <c r="G76" s="121" t="s">
        <v>182</v>
      </c>
      <c r="H76" s="120" t="s">
        <v>184</v>
      </c>
      <c r="I76" s="121" t="s">
        <v>198</v>
      </c>
      <c r="J76" s="120" t="s">
        <v>199</v>
      </c>
      <c r="K76" s="122">
        <v>29</v>
      </c>
    </row>
    <row r="77" spans="1:11" x14ac:dyDescent="0.25">
      <c r="A77" s="131">
        <v>44440</v>
      </c>
      <c r="B77" s="123" t="s">
        <v>1</v>
      </c>
      <c r="C77" t="s">
        <v>3</v>
      </c>
      <c r="D77" s="123" t="s">
        <v>59</v>
      </c>
      <c r="E77" t="s">
        <v>182</v>
      </c>
      <c r="F77" s="123" t="s">
        <v>183</v>
      </c>
      <c r="G77" t="s">
        <v>182</v>
      </c>
      <c r="H77" s="123" t="s">
        <v>184</v>
      </c>
      <c r="I77" t="s">
        <v>182</v>
      </c>
      <c r="J77" s="123" t="s">
        <v>185</v>
      </c>
      <c r="K77" s="124">
        <v>649</v>
      </c>
    </row>
    <row r="78" spans="1:11" x14ac:dyDescent="0.25">
      <c r="A78" s="130">
        <v>44440</v>
      </c>
      <c r="B78" s="120" t="s">
        <v>1</v>
      </c>
      <c r="C78" s="121" t="s">
        <v>3</v>
      </c>
      <c r="D78" s="120" t="s">
        <v>59</v>
      </c>
      <c r="E78" s="121" t="s">
        <v>182</v>
      </c>
      <c r="F78" s="120" t="s">
        <v>183</v>
      </c>
      <c r="G78" s="121" t="s">
        <v>182</v>
      </c>
      <c r="H78" s="120" t="s">
        <v>184</v>
      </c>
      <c r="I78" s="121" t="s">
        <v>833</v>
      </c>
      <c r="J78" s="120" t="s">
        <v>834</v>
      </c>
      <c r="K78" s="122">
        <v>6</v>
      </c>
    </row>
    <row r="79" spans="1:11" x14ac:dyDescent="0.25">
      <c r="A79" s="131">
        <v>44440</v>
      </c>
      <c r="B79" s="123" t="s">
        <v>1</v>
      </c>
      <c r="C79" t="s">
        <v>3</v>
      </c>
      <c r="D79" s="123" t="s">
        <v>59</v>
      </c>
      <c r="E79" t="s">
        <v>182</v>
      </c>
      <c r="F79" s="123" t="s">
        <v>183</v>
      </c>
      <c r="G79" t="s">
        <v>182</v>
      </c>
      <c r="H79" s="123" t="s">
        <v>184</v>
      </c>
      <c r="I79" t="s">
        <v>835</v>
      </c>
      <c r="J79" s="123" t="s">
        <v>836</v>
      </c>
      <c r="K79" s="124">
        <v>84</v>
      </c>
    </row>
    <row r="80" spans="1:11" x14ac:dyDescent="0.25">
      <c r="A80" s="130">
        <v>44440</v>
      </c>
      <c r="B80" s="120" t="s">
        <v>1</v>
      </c>
      <c r="C80" s="121" t="s">
        <v>3</v>
      </c>
      <c r="D80" s="120" t="s">
        <v>59</v>
      </c>
      <c r="E80" s="121" t="s">
        <v>182</v>
      </c>
      <c r="F80" s="120" t="s">
        <v>183</v>
      </c>
      <c r="G80" s="121" t="s">
        <v>182</v>
      </c>
      <c r="H80" s="120" t="s">
        <v>184</v>
      </c>
      <c r="I80" s="121" t="s">
        <v>190</v>
      </c>
      <c r="J80" s="120" t="s">
        <v>191</v>
      </c>
      <c r="K80" s="122">
        <v>46</v>
      </c>
    </row>
    <row r="81" spans="1:11" x14ac:dyDescent="0.25">
      <c r="A81" s="131">
        <v>44440</v>
      </c>
      <c r="B81" s="123" t="s">
        <v>1</v>
      </c>
      <c r="C81" t="s">
        <v>3</v>
      </c>
      <c r="D81" s="123" t="s">
        <v>59</v>
      </c>
      <c r="E81" t="s">
        <v>182</v>
      </c>
      <c r="F81" s="123" t="s">
        <v>183</v>
      </c>
      <c r="G81" t="s">
        <v>182</v>
      </c>
      <c r="H81" s="123" t="s">
        <v>184</v>
      </c>
      <c r="I81" t="s">
        <v>837</v>
      </c>
      <c r="J81" s="123" t="s">
        <v>838</v>
      </c>
      <c r="K81" s="124">
        <v>27</v>
      </c>
    </row>
    <row r="82" spans="1:11" x14ac:dyDescent="0.25">
      <c r="A82" s="130">
        <v>44440</v>
      </c>
      <c r="B82" s="120" t="s">
        <v>1</v>
      </c>
      <c r="C82" s="121" t="s">
        <v>3</v>
      </c>
      <c r="D82" s="120" t="s">
        <v>59</v>
      </c>
      <c r="E82" s="121" t="s">
        <v>182</v>
      </c>
      <c r="F82" s="120" t="s">
        <v>183</v>
      </c>
      <c r="G82" s="121" t="s">
        <v>182</v>
      </c>
      <c r="H82" s="120" t="s">
        <v>184</v>
      </c>
      <c r="I82" s="121" t="s">
        <v>194</v>
      </c>
      <c r="J82" s="120" t="s">
        <v>195</v>
      </c>
      <c r="K82" s="122">
        <v>16</v>
      </c>
    </row>
    <row r="83" spans="1:11" x14ac:dyDescent="0.25">
      <c r="A83" s="131">
        <v>44440</v>
      </c>
      <c r="B83" s="123" t="s">
        <v>1</v>
      </c>
      <c r="C83" t="s">
        <v>3</v>
      </c>
      <c r="D83" s="123" t="s">
        <v>59</v>
      </c>
      <c r="E83" t="s">
        <v>182</v>
      </c>
      <c r="F83" s="123" t="s">
        <v>183</v>
      </c>
      <c r="G83" t="s">
        <v>182</v>
      </c>
      <c r="H83" s="123" t="s">
        <v>184</v>
      </c>
      <c r="I83" t="s">
        <v>188</v>
      </c>
      <c r="J83" s="123" t="s">
        <v>189</v>
      </c>
      <c r="K83" s="124">
        <v>46</v>
      </c>
    </row>
    <row r="84" spans="1:11" x14ac:dyDescent="0.25">
      <c r="A84" s="130">
        <v>44440</v>
      </c>
      <c r="B84" s="120" t="s">
        <v>1</v>
      </c>
      <c r="C84" s="121" t="s">
        <v>3</v>
      </c>
      <c r="D84" s="120" t="s">
        <v>59</v>
      </c>
      <c r="E84" s="121" t="s">
        <v>182</v>
      </c>
      <c r="F84" s="120" t="s">
        <v>183</v>
      </c>
      <c r="G84" s="121" t="s">
        <v>182</v>
      </c>
      <c r="H84" s="120" t="s">
        <v>184</v>
      </c>
      <c r="I84" s="121" t="s">
        <v>200</v>
      </c>
      <c r="J84" s="120" t="s">
        <v>201</v>
      </c>
      <c r="K84" s="122">
        <v>18</v>
      </c>
    </row>
    <row r="85" spans="1:11" x14ac:dyDescent="0.25">
      <c r="A85" s="131">
        <v>44440</v>
      </c>
      <c r="B85" s="123" t="s">
        <v>1</v>
      </c>
      <c r="C85" t="s">
        <v>3</v>
      </c>
      <c r="D85" s="123" t="s">
        <v>59</v>
      </c>
      <c r="E85" t="s">
        <v>182</v>
      </c>
      <c r="F85" s="123" t="s">
        <v>183</v>
      </c>
      <c r="G85" t="s">
        <v>182</v>
      </c>
      <c r="H85" s="123" t="s">
        <v>184</v>
      </c>
      <c r="I85" t="s">
        <v>717</v>
      </c>
      <c r="J85" s="123" t="s">
        <v>718</v>
      </c>
      <c r="K85" s="124">
        <v>22</v>
      </c>
    </row>
    <row r="86" spans="1:11" x14ac:dyDescent="0.25">
      <c r="A86" s="130">
        <v>44440</v>
      </c>
      <c r="B86" s="120" t="s">
        <v>1</v>
      </c>
      <c r="C86" s="121" t="s">
        <v>3</v>
      </c>
      <c r="D86" s="120" t="s">
        <v>59</v>
      </c>
      <c r="E86" s="121" t="s">
        <v>182</v>
      </c>
      <c r="F86" s="120" t="s">
        <v>183</v>
      </c>
      <c r="G86" s="121" t="s">
        <v>182</v>
      </c>
      <c r="H86" s="120" t="s">
        <v>184</v>
      </c>
      <c r="I86" s="121" t="s">
        <v>196</v>
      </c>
      <c r="J86" s="120" t="s">
        <v>197</v>
      </c>
      <c r="K86" s="122">
        <v>37</v>
      </c>
    </row>
    <row r="87" spans="1:11" x14ac:dyDescent="0.25">
      <c r="A87" s="131">
        <v>44440</v>
      </c>
      <c r="B87" s="123" t="s">
        <v>1</v>
      </c>
      <c r="C87" t="s">
        <v>3</v>
      </c>
      <c r="D87" s="123" t="s">
        <v>59</v>
      </c>
      <c r="E87" t="s">
        <v>182</v>
      </c>
      <c r="F87" s="123" t="s">
        <v>183</v>
      </c>
      <c r="G87" t="s">
        <v>182</v>
      </c>
      <c r="H87" s="123" t="s">
        <v>184</v>
      </c>
      <c r="I87" t="s">
        <v>563</v>
      </c>
      <c r="J87" s="123" t="s">
        <v>564</v>
      </c>
      <c r="K87" s="124">
        <v>46</v>
      </c>
    </row>
    <row r="88" spans="1:11" x14ac:dyDescent="0.25">
      <c r="A88" s="130">
        <v>44440</v>
      </c>
      <c r="B88" s="120" t="s">
        <v>1</v>
      </c>
      <c r="C88" s="121" t="s">
        <v>3</v>
      </c>
      <c r="D88" s="120" t="s">
        <v>59</v>
      </c>
      <c r="E88" s="121" t="s">
        <v>182</v>
      </c>
      <c r="F88" s="120" t="s">
        <v>183</v>
      </c>
      <c r="G88" s="121" t="s">
        <v>182</v>
      </c>
      <c r="H88" s="120" t="s">
        <v>184</v>
      </c>
      <c r="I88" s="121" t="s">
        <v>192</v>
      </c>
      <c r="J88" s="120" t="s">
        <v>193</v>
      </c>
      <c r="K88" s="122">
        <v>86</v>
      </c>
    </row>
    <row r="89" spans="1:11" x14ac:dyDescent="0.25">
      <c r="A89" s="131">
        <v>44440</v>
      </c>
      <c r="B89" s="123" t="s">
        <v>1</v>
      </c>
      <c r="C89" t="s">
        <v>3</v>
      </c>
      <c r="D89" s="123" t="s">
        <v>59</v>
      </c>
      <c r="E89" t="s">
        <v>182</v>
      </c>
      <c r="F89" s="123" t="s">
        <v>183</v>
      </c>
      <c r="G89" t="s">
        <v>225</v>
      </c>
      <c r="H89" s="123" t="s">
        <v>226</v>
      </c>
      <c r="I89" t="s">
        <v>229</v>
      </c>
      <c r="J89" s="123" t="s">
        <v>230</v>
      </c>
      <c r="K89" s="124">
        <v>33</v>
      </c>
    </row>
    <row r="90" spans="1:11" x14ac:dyDescent="0.25">
      <c r="A90" s="130">
        <v>44440</v>
      </c>
      <c r="B90" s="120" t="s">
        <v>1</v>
      </c>
      <c r="C90" s="121" t="s">
        <v>3</v>
      </c>
      <c r="D90" s="120" t="s">
        <v>59</v>
      </c>
      <c r="E90" s="121" t="s">
        <v>182</v>
      </c>
      <c r="F90" s="120" t="s">
        <v>183</v>
      </c>
      <c r="G90" s="121" t="s">
        <v>225</v>
      </c>
      <c r="H90" s="120" t="s">
        <v>226</v>
      </c>
      <c r="I90" s="121" t="s">
        <v>233</v>
      </c>
      <c r="J90" s="120" t="s">
        <v>234</v>
      </c>
      <c r="K90" s="122">
        <v>37</v>
      </c>
    </row>
    <row r="91" spans="1:11" x14ac:dyDescent="0.25">
      <c r="A91" s="131">
        <v>44440</v>
      </c>
      <c r="B91" s="123" t="s">
        <v>1</v>
      </c>
      <c r="C91" t="s">
        <v>3</v>
      </c>
      <c r="D91" s="123" t="s">
        <v>59</v>
      </c>
      <c r="E91" t="s">
        <v>182</v>
      </c>
      <c r="F91" s="123" t="s">
        <v>183</v>
      </c>
      <c r="G91" t="s">
        <v>225</v>
      </c>
      <c r="H91" s="123" t="s">
        <v>226</v>
      </c>
      <c r="I91" t="s">
        <v>839</v>
      </c>
      <c r="J91" s="123" t="s">
        <v>840</v>
      </c>
      <c r="K91" s="124">
        <v>30</v>
      </c>
    </row>
    <row r="92" spans="1:11" x14ac:dyDescent="0.25">
      <c r="A92" s="130">
        <v>44440</v>
      </c>
      <c r="B92" s="120" t="s">
        <v>1</v>
      </c>
      <c r="C92" s="121" t="s">
        <v>3</v>
      </c>
      <c r="D92" s="120" t="s">
        <v>59</v>
      </c>
      <c r="E92" s="121" t="s">
        <v>182</v>
      </c>
      <c r="F92" s="120" t="s">
        <v>183</v>
      </c>
      <c r="G92" s="121" t="s">
        <v>225</v>
      </c>
      <c r="H92" s="120" t="s">
        <v>226</v>
      </c>
      <c r="I92" s="121" t="s">
        <v>225</v>
      </c>
      <c r="J92" s="120" t="s">
        <v>841</v>
      </c>
      <c r="K92" s="122">
        <v>269</v>
      </c>
    </row>
    <row r="93" spans="1:11" x14ac:dyDescent="0.25">
      <c r="A93" s="131">
        <v>44440</v>
      </c>
      <c r="B93" s="123" t="s">
        <v>1</v>
      </c>
      <c r="C93" t="s">
        <v>3</v>
      </c>
      <c r="D93" s="123" t="s">
        <v>59</v>
      </c>
      <c r="E93" t="s">
        <v>182</v>
      </c>
      <c r="F93" s="123" t="s">
        <v>183</v>
      </c>
      <c r="G93" t="s">
        <v>225</v>
      </c>
      <c r="H93" s="123" t="s">
        <v>226</v>
      </c>
      <c r="I93" t="s">
        <v>231</v>
      </c>
      <c r="J93" s="123" t="s">
        <v>232</v>
      </c>
      <c r="K93" s="124">
        <v>36</v>
      </c>
    </row>
    <row r="94" spans="1:11" x14ac:dyDescent="0.25">
      <c r="A94" s="130">
        <v>44440</v>
      </c>
      <c r="B94" s="120" t="s">
        <v>1</v>
      </c>
      <c r="C94" s="121" t="s">
        <v>3</v>
      </c>
      <c r="D94" s="120" t="s">
        <v>59</v>
      </c>
      <c r="E94" s="121" t="s">
        <v>182</v>
      </c>
      <c r="F94" s="120" t="s">
        <v>183</v>
      </c>
      <c r="G94" s="121" t="s">
        <v>225</v>
      </c>
      <c r="H94" s="120" t="s">
        <v>226</v>
      </c>
      <c r="I94" s="121" t="s">
        <v>356</v>
      </c>
      <c r="J94" s="120" t="s">
        <v>784</v>
      </c>
      <c r="K94" s="122">
        <v>16</v>
      </c>
    </row>
    <row r="95" spans="1:11" x14ac:dyDescent="0.25">
      <c r="A95" s="131">
        <v>44440</v>
      </c>
      <c r="B95" s="123" t="s">
        <v>1</v>
      </c>
      <c r="C95" t="s">
        <v>3</v>
      </c>
      <c r="D95" s="123" t="s">
        <v>59</v>
      </c>
      <c r="E95" t="s">
        <v>182</v>
      </c>
      <c r="F95" s="123" t="s">
        <v>183</v>
      </c>
      <c r="G95" t="s">
        <v>225</v>
      </c>
      <c r="H95" s="123" t="s">
        <v>226</v>
      </c>
      <c r="I95" t="s">
        <v>725</v>
      </c>
      <c r="J95" s="123" t="s">
        <v>726</v>
      </c>
      <c r="K95" s="124">
        <v>74</v>
      </c>
    </row>
    <row r="96" spans="1:11" x14ac:dyDescent="0.25">
      <c r="A96" s="130">
        <v>44440</v>
      </c>
      <c r="B96" s="120" t="s">
        <v>1</v>
      </c>
      <c r="C96" s="121" t="s">
        <v>3</v>
      </c>
      <c r="D96" s="120" t="s">
        <v>59</v>
      </c>
      <c r="E96" s="121" t="s">
        <v>182</v>
      </c>
      <c r="F96" s="120" t="s">
        <v>183</v>
      </c>
      <c r="G96" s="121" t="s">
        <v>225</v>
      </c>
      <c r="H96" s="120" t="s">
        <v>226</v>
      </c>
      <c r="I96" s="121" t="s">
        <v>227</v>
      </c>
      <c r="J96" s="120" t="s">
        <v>228</v>
      </c>
      <c r="K96" s="122">
        <v>35</v>
      </c>
    </row>
    <row r="97" spans="1:11" x14ac:dyDescent="0.25">
      <c r="A97" s="131">
        <v>44440</v>
      </c>
      <c r="B97" s="123" t="s">
        <v>1</v>
      </c>
      <c r="C97" t="s">
        <v>3</v>
      </c>
      <c r="D97" s="123" t="s">
        <v>59</v>
      </c>
      <c r="E97" t="s">
        <v>182</v>
      </c>
      <c r="F97" s="123" t="s">
        <v>183</v>
      </c>
      <c r="G97" t="s">
        <v>204</v>
      </c>
      <c r="H97" s="123" t="s">
        <v>205</v>
      </c>
      <c r="I97" t="s">
        <v>211</v>
      </c>
      <c r="J97" s="123" t="s">
        <v>212</v>
      </c>
      <c r="K97" s="124">
        <v>37</v>
      </c>
    </row>
    <row r="98" spans="1:11" x14ac:dyDescent="0.25">
      <c r="A98" s="130">
        <v>44440</v>
      </c>
      <c r="B98" s="120" t="s">
        <v>1</v>
      </c>
      <c r="C98" s="121" t="s">
        <v>3</v>
      </c>
      <c r="D98" s="120" t="s">
        <v>59</v>
      </c>
      <c r="E98" s="121" t="s">
        <v>182</v>
      </c>
      <c r="F98" s="120" t="s">
        <v>183</v>
      </c>
      <c r="G98" s="121" t="s">
        <v>204</v>
      </c>
      <c r="H98" s="120" t="s">
        <v>205</v>
      </c>
      <c r="I98" s="121" t="s">
        <v>215</v>
      </c>
      <c r="J98" s="120" t="s">
        <v>216</v>
      </c>
      <c r="K98" s="122">
        <v>36</v>
      </c>
    </row>
    <row r="99" spans="1:11" x14ac:dyDescent="0.25">
      <c r="A99" s="131">
        <v>44440</v>
      </c>
      <c r="B99" s="123" t="s">
        <v>1</v>
      </c>
      <c r="C99" t="s">
        <v>3</v>
      </c>
      <c r="D99" s="123" t="s">
        <v>59</v>
      </c>
      <c r="E99" t="s">
        <v>182</v>
      </c>
      <c r="F99" s="123" t="s">
        <v>183</v>
      </c>
      <c r="G99" t="s">
        <v>204</v>
      </c>
      <c r="H99" s="123" t="s">
        <v>205</v>
      </c>
      <c r="I99" t="s">
        <v>223</v>
      </c>
      <c r="J99" s="123" t="s">
        <v>224</v>
      </c>
      <c r="K99" s="124">
        <v>50</v>
      </c>
    </row>
    <row r="100" spans="1:11" x14ac:dyDescent="0.25">
      <c r="A100" s="130">
        <v>44440</v>
      </c>
      <c r="B100" s="120" t="s">
        <v>1</v>
      </c>
      <c r="C100" s="121" t="s">
        <v>3</v>
      </c>
      <c r="D100" s="120" t="s">
        <v>59</v>
      </c>
      <c r="E100" s="121" t="s">
        <v>182</v>
      </c>
      <c r="F100" s="120" t="s">
        <v>183</v>
      </c>
      <c r="G100" s="121" t="s">
        <v>204</v>
      </c>
      <c r="H100" s="120" t="s">
        <v>205</v>
      </c>
      <c r="I100" s="121" t="s">
        <v>842</v>
      </c>
      <c r="J100" s="120" t="s">
        <v>843</v>
      </c>
      <c r="K100" s="122">
        <v>18</v>
      </c>
    </row>
    <row r="101" spans="1:11" x14ac:dyDescent="0.25">
      <c r="A101" s="131">
        <v>44440</v>
      </c>
      <c r="B101" s="123" t="s">
        <v>1</v>
      </c>
      <c r="C101" t="s">
        <v>3</v>
      </c>
      <c r="D101" s="123" t="s">
        <v>59</v>
      </c>
      <c r="E101" t="s">
        <v>182</v>
      </c>
      <c r="F101" s="123" t="s">
        <v>183</v>
      </c>
      <c r="G101" t="s">
        <v>204</v>
      </c>
      <c r="H101" s="123" t="s">
        <v>205</v>
      </c>
      <c r="I101" t="s">
        <v>844</v>
      </c>
      <c r="J101" s="123" t="s">
        <v>845</v>
      </c>
      <c r="K101" s="124">
        <v>44</v>
      </c>
    </row>
    <row r="102" spans="1:11" x14ac:dyDescent="0.25">
      <c r="A102" s="130">
        <v>44440</v>
      </c>
      <c r="B102" s="120" t="s">
        <v>1</v>
      </c>
      <c r="C102" s="121" t="s">
        <v>3</v>
      </c>
      <c r="D102" s="120" t="s">
        <v>59</v>
      </c>
      <c r="E102" s="121" t="s">
        <v>182</v>
      </c>
      <c r="F102" s="120" t="s">
        <v>183</v>
      </c>
      <c r="G102" s="121" t="s">
        <v>204</v>
      </c>
      <c r="H102" s="120" t="s">
        <v>205</v>
      </c>
      <c r="I102" s="121" t="s">
        <v>209</v>
      </c>
      <c r="J102" s="120" t="s">
        <v>210</v>
      </c>
      <c r="K102" s="122">
        <v>47</v>
      </c>
    </row>
    <row r="103" spans="1:11" x14ac:dyDescent="0.25">
      <c r="A103" s="131">
        <v>44440</v>
      </c>
      <c r="B103" s="123" t="s">
        <v>1</v>
      </c>
      <c r="C103" t="s">
        <v>3</v>
      </c>
      <c r="D103" s="123" t="s">
        <v>59</v>
      </c>
      <c r="E103" t="s">
        <v>182</v>
      </c>
      <c r="F103" s="123" t="s">
        <v>183</v>
      </c>
      <c r="G103" t="s">
        <v>204</v>
      </c>
      <c r="H103" s="123" t="s">
        <v>205</v>
      </c>
      <c r="I103" t="s">
        <v>782</v>
      </c>
      <c r="J103" s="123" t="s">
        <v>783</v>
      </c>
      <c r="K103" s="124">
        <v>40</v>
      </c>
    </row>
    <row r="104" spans="1:11" x14ac:dyDescent="0.25">
      <c r="A104" s="130">
        <v>44440</v>
      </c>
      <c r="B104" s="120" t="s">
        <v>1</v>
      </c>
      <c r="C104" s="121" t="s">
        <v>3</v>
      </c>
      <c r="D104" s="120" t="s">
        <v>59</v>
      </c>
      <c r="E104" s="121" t="s">
        <v>182</v>
      </c>
      <c r="F104" s="120" t="s">
        <v>183</v>
      </c>
      <c r="G104" s="121" t="s">
        <v>204</v>
      </c>
      <c r="H104" s="120" t="s">
        <v>205</v>
      </c>
      <c r="I104" s="121" t="s">
        <v>723</v>
      </c>
      <c r="J104" s="120" t="s">
        <v>724</v>
      </c>
      <c r="K104" s="122">
        <v>39</v>
      </c>
    </row>
    <row r="105" spans="1:11" x14ac:dyDescent="0.25">
      <c r="A105" s="131">
        <v>44440</v>
      </c>
      <c r="B105" s="123" t="s">
        <v>1</v>
      </c>
      <c r="C105" t="s">
        <v>3</v>
      </c>
      <c r="D105" s="123" t="s">
        <v>59</v>
      </c>
      <c r="E105" t="s">
        <v>182</v>
      </c>
      <c r="F105" s="123" t="s">
        <v>183</v>
      </c>
      <c r="G105" t="s">
        <v>204</v>
      </c>
      <c r="H105" s="123" t="s">
        <v>205</v>
      </c>
      <c r="I105" t="s">
        <v>719</v>
      </c>
      <c r="J105" s="123" t="s">
        <v>720</v>
      </c>
      <c r="K105" s="124">
        <v>77</v>
      </c>
    </row>
    <row r="106" spans="1:11" x14ac:dyDescent="0.25">
      <c r="A106" s="130">
        <v>44440</v>
      </c>
      <c r="B106" s="120" t="s">
        <v>1</v>
      </c>
      <c r="C106" s="121" t="s">
        <v>3</v>
      </c>
      <c r="D106" s="120" t="s">
        <v>59</v>
      </c>
      <c r="E106" s="121" t="s">
        <v>182</v>
      </c>
      <c r="F106" s="120" t="s">
        <v>183</v>
      </c>
      <c r="G106" s="121" t="s">
        <v>204</v>
      </c>
      <c r="H106" s="120" t="s">
        <v>205</v>
      </c>
      <c r="I106" s="121" t="s">
        <v>221</v>
      </c>
      <c r="J106" s="120" t="s">
        <v>222</v>
      </c>
      <c r="K106" s="122">
        <v>34</v>
      </c>
    </row>
    <row r="107" spans="1:11" x14ac:dyDescent="0.25">
      <c r="A107" s="131">
        <v>44440</v>
      </c>
      <c r="B107" s="123" t="s">
        <v>1</v>
      </c>
      <c r="C107" t="s">
        <v>3</v>
      </c>
      <c r="D107" s="123" t="s">
        <v>59</v>
      </c>
      <c r="E107" t="s">
        <v>182</v>
      </c>
      <c r="F107" s="123" t="s">
        <v>183</v>
      </c>
      <c r="G107" t="s">
        <v>204</v>
      </c>
      <c r="H107" s="123" t="s">
        <v>205</v>
      </c>
      <c r="I107" t="s">
        <v>207</v>
      </c>
      <c r="J107" s="123" t="s">
        <v>208</v>
      </c>
      <c r="K107" s="124">
        <v>37</v>
      </c>
    </row>
    <row r="108" spans="1:11" x14ac:dyDescent="0.25">
      <c r="A108" s="130">
        <v>44440</v>
      </c>
      <c r="B108" s="120" t="s">
        <v>1</v>
      </c>
      <c r="C108" s="121" t="s">
        <v>3</v>
      </c>
      <c r="D108" s="120" t="s">
        <v>59</v>
      </c>
      <c r="E108" s="121" t="s">
        <v>182</v>
      </c>
      <c r="F108" s="120" t="s">
        <v>183</v>
      </c>
      <c r="G108" s="121" t="s">
        <v>204</v>
      </c>
      <c r="H108" s="120" t="s">
        <v>205</v>
      </c>
      <c r="I108" s="121" t="s">
        <v>213</v>
      </c>
      <c r="J108" s="120" t="s">
        <v>214</v>
      </c>
      <c r="K108" s="122">
        <v>45</v>
      </c>
    </row>
    <row r="109" spans="1:11" x14ac:dyDescent="0.25">
      <c r="A109" s="131">
        <v>44440</v>
      </c>
      <c r="B109" s="123" t="s">
        <v>1</v>
      </c>
      <c r="C109" t="s">
        <v>3</v>
      </c>
      <c r="D109" s="123" t="s">
        <v>59</v>
      </c>
      <c r="E109" t="s">
        <v>182</v>
      </c>
      <c r="F109" s="123" t="s">
        <v>183</v>
      </c>
      <c r="G109" t="s">
        <v>204</v>
      </c>
      <c r="H109" s="123" t="s">
        <v>205</v>
      </c>
      <c r="I109" t="s">
        <v>204</v>
      </c>
      <c r="J109" s="123" t="s">
        <v>206</v>
      </c>
      <c r="K109" s="124">
        <v>47</v>
      </c>
    </row>
    <row r="110" spans="1:11" x14ac:dyDescent="0.25">
      <c r="A110" s="130">
        <v>44440</v>
      </c>
      <c r="B110" s="120" t="s">
        <v>1</v>
      </c>
      <c r="C110" s="121" t="s">
        <v>3</v>
      </c>
      <c r="D110" s="120" t="s">
        <v>59</v>
      </c>
      <c r="E110" s="121" t="s">
        <v>182</v>
      </c>
      <c r="F110" s="120" t="s">
        <v>183</v>
      </c>
      <c r="G110" s="121" t="s">
        <v>204</v>
      </c>
      <c r="H110" s="120" t="s">
        <v>205</v>
      </c>
      <c r="I110" s="121" t="s">
        <v>219</v>
      </c>
      <c r="J110" s="120" t="s">
        <v>220</v>
      </c>
      <c r="K110" s="122">
        <v>38</v>
      </c>
    </row>
    <row r="111" spans="1:11" x14ac:dyDescent="0.25">
      <c r="A111" s="131">
        <v>44440</v>
      </c>
      <c r="B111" s="123" t="s">
        <v>1</v>
      </c>
      <c r="C111" t="s">
        <v>3</v>
      </c>
      <c r="D111" s="123" t="s">
        <v>59</v>
      </c>
      <c r="E111" t="s">
        <v>182</v>
      </c>
      <c r="F111" s="123" t="s">
        <v>183</v>
      </c>
      <c r="G111" t="s">
        <v>204</v>
      </c>
      <c r="H111" s="123" t="s">
        <v>205</v>
      </c>
      <c r="I111" t="s">
        <v>846</v>
      </c>
      <c r="J111" s="123" t="s">
        <v>847</v>
      </c>
      <c r="K111" s="124">
        <v>52</v>
      </c>
    </row>
    <row r="112" spans="1:11" x14ac:dyDescent="0.25">
      <c r="A112" s="130">
        <v>44440</v>
      </c>
      <c r="B112" s="120" t="s">
        <v>1</v>
      </c>
      <c r="C112" s="121" t="s">
        <v>3</v>
      </c>
      <c r="D112" s="120" t="s">
        <v>59</v>
      </c>
      <c r="E112" s="121" t="s">
        <v>182</v>
      </c>
      <c r="F112" s="120" t="s">
        <v>183</v>
      </c>
      <c r="G112" s="121" t="s">
        <v>204</v>
      </c>
      <c r="H112" s="120" t="s">
        <v>205</v>
      </c>
      <c r="I112" s="121" t="s">
        <v>848</v>
      </c>
      <c r="J112" s="120" t="s">
        <v>849</v>
      </c>
      <c r="K112" s="122">
        <v>18</v>
      </c>
    </row>
    <row r="113" spans="1:11" x14ac:dyDescent="0.25">
      <c r="A113" s="131">
        <v>44440</v>
      </c>
      <c r="B113" s="123" t="s">
        <v>1</v>
      </c>
      <c r="C113" t="s">
        <v>3</v>
      </c>
      <c r="D113" s="123" t="s">
        <v>59</v>
      </c>
      <c r="E113" t="s">
        <v>182</v>
      </c>
      <c r="F113" s="123" t="s">
        <v>183</v>
      </c>
      <c r="G113" t="s">
        <v>204</v>
      </c>
      <c r="H113" s="123" t="s">
        <v>205</v>
      </c>
      <c r="I113" t="s">
        <v>217</v>
      </c>
      <c r="J113" s="123" t="s">
        <v>218</v>
      </c>
      <c r="K113" s="124">
        <v>59</v>
      </c>
    </row>
    <row r="114" spans="1:11" x14ac:dyDescent="0.25">
      <c r="A114" s="130">
        <v>44440</v>
      </c>
      <c r="B114" s="120" t="s">
        <v>1</v>
      </c>
      <c r="C114" s="121" t="s">
        <v>3</v>
      </c>
      <c r="D114" s="120" t="s">
        <v>59</v>
      </c>
      <c r="E114" s="121" t="s">
        <v>60</v>
      </c>
      <c r="F114" s="120" t="s">
        <v>61</v>
      </c>
      <c r="G114" s="121" t="s">
        <v>115</v>
      </c>
      <c r="H114" s="120" t="s">
        <v>116</v>
      </c>
      <c r="I114" s="121" t="s">
        <v>125</v>
      </c>
      <c r="J114" s="120" t="s">
        <v>126</v>
      </c>
      <c r="K114" s="122">
        <v>30</v>
      </c>
    </row>
    <row r="115" spans="1:11" x14ac:dyDescent="0.25">
      <c r="A115" s="131">
        <v>44440</v>
      </c>
      <c r="B115" s="123" t="s">
        <v>1</v>
      </c>
      <c r="C115" t="s">
        <v>3</v>
      </c>
      <c r="D115" s="123" t="s">
        <v>59</v>
      </c>
      <c r="E115" t="s">
        <v>60</v>
      </c>
      <c r="F115" s="123" t="s">
        <v>61</v>
      </c>
      <c r="G115" t="s">
        <v>115</v>
      </c>
      <c r="H115" s="123" t="s">
        <v>116</v>
      </c>
      <c r="I115" t="s">
        <v>115</v>
      </c>
      <c r="J115" s="123" t="s">
        <v>127</v>
      </c>
      <c r="K115" s="124">
        <v>35</v>
      </c>
    </row>
    <row r="116" spans="1:11" x14ac:dyDescent="0.25">
      <c r="A116" s="130">
        <v>44440</v>
      </c>
      <c r="B116" s="120" t="s">
        <v>1</v>
      </c>
      <c r="C116" s="121" t="s">
        <v>3</v>
      </c>
      <c r="D116" s="120" t="s">
        <v>59</v>
      </c>
      <c r="E116" s="121" t="s">
        <v>60</v>
      </c>
      <c r="F116" s="120" t="s">
        <v>61</v>
      </c>
      <c r="G116" s="121" t="s">
        <v>115</v>
      </c>
      <c r="H116" s="120" t="s">
        <v>116</v>
      </c>
      <c r="I116" s="121" t="s">
        <v>129</v>
      </c>
      <c r="J116" s="120" t="s">
        <v>130</v>
      </c>
      <c r="K116" s="122">
        <v>39</v>
      </c>
    </row>
    <row r="117" spans="1:11" x14ac:dyDescent="0.25">
      <c r="A117" s="131">
        <v>44440</v>
      </c>
      <c r="B117" s="123" t="s">
        <v>1</v>
      </c>
      <c r="C117" t="s">
        <v>3</v>
      </c>
      <c r="D117" s="123" t="s">
        <v>59</v>
      </c>
      <c r="E117" t="s">
        <v>60</v>
      </c>
      <c r="F117" s="123" t="s">
        <v>61</v>
      </c>
      <c r="G117" t="s">
        <v>115</v>
      </c>
      <c r="H117" s="123" t="s">
        <v>116</v>
      </c>
      <c r="I117" t="s">
        <v>123</v>
      </c>
      <c r="J117" s="123" t="s">
        <v>124</v>
      </c>
      <c r="K117" s="124">
        <v>35</v>
      </c>
    </row>
    <row r="118" spans="1:11" x14ac:dyDescent="0.25">
      <c r="A118" s="130">
        <v>44440</v>
      </c>
      <c r="B118" s="120" t="s">
        <v>1</v>
      </c>
      <c r="C118" s="121" t="s">
        <v>3</v>
      </c>
      <c r="D118" s="120" t="s">
        <v>59</v>
      </c>
      <c r="E118" s="121" t="s">
        <v>60</v>
      </c>
      <c r="F118" s="120" t="s">
        <v>61</v>
      </c>
      <c r="G118" s="121" t="s">
        <v>115</v>
      </c>
      <c r="H118" s="120" t="s">
        <v>116</v>
      </c>
      <c r="I118" s="121" t="s">
        <v>850</v>
      </c>
      <c r="J118" s="120" t="s">
        <v>851</v>
      </c>
      <c r="K118" s="122">
        <v>76</v>
      </c>
    </row>
    <row r="119" spans="1:11" x14ac:dyDescent="0.25">
      <c r="A119" s="131">
        <v>44440</v>
      </c>
      <c r="B119" s="123" t="s">
        <v>1</v>
      </c>
      <c r="C119" t="s">
        <v>3</v>
      </c>
      <c r="D119" s="123" t="s">
        <v>59</v>
      </c>
      <c r="E119" t="s">
        <v>60</v>
      </c>
      <c r="F119" s="123" t="s">
        <v>61</v>
      </c>
      <c r="G119" t="s">
        <v>115</v>
      </c>
      <c r="H119" s="123" t="s">
        <v>116</v>
      </c>
      <c r="I119" t="s">
        <v>121</v>
      </c>
      <c r="J119" s="123" t="s">
        <v>122</v>
      </c>
      <c r="K119" s="124">
        <v>83</v>
      </c>
    </row>
    <row r="120" spans="1:11" x14ac:dyDescent="0.25">
      <c r="A120" s="130">
        <v>44440</v>
      </c>
      <c r="B120" s="120" t="s">
        <v>1</v>
      </c>
      <c r="C120" s="121" t="s">
        <v>3</v>
      </c>
      <c r="D120" s="120" t="s">
        <v>59</v>
      </c>
      <c r="E120" s="121" t="s">
        <v>60</v>
      </c>
      <c r="F120" s="120" t="s">
        <v>61</v>
      </c>
      <c r="G120" s="121" t="s">
        <v>115</v>
      </c>
      <c r="H120" s="120" t="s">
        <v>116</v>
      </c>
      <c r="I120" s="121" t="s">
        <v>119</v>
      </c>
      <c r="J120" s="120" t="s">
        <v>120</v>
      </c>
      <c r="K120" s="122">
        <v>66</v>
      </c>
    </row>
    <row r="121" spans="1:11" x14ac:dyDescent="0.25">
      <c r="A121" s="131">
        <v>44440</v>
      </c>
      <c r="B121" s="123" t="s">
        <v>1</v>
      </c>
      <c r="C121" t="s">
        <v>3</v>
      </c>
      <c r="D121" s="123" t="s">
        <v>59</v>
      </c>
      <c r="E121" t="s">
        <v>60</v>
      </c>
      <c r="F121" s="123" t="s">
        <v>61</v>
      </c>
      <c r="G121" t="s">
        <v>115</v>
      </c>
      <c r="H121" s="123" t="s">
        <v>116</v>
      </c>
      <c r="I121" t="s">
        <v>131</v>
      </c>
      <c r="J121" s="123" t="s">
        <v>132</v>
      </c>
      <c r="K121" s="124">
        <v>38</v>
      </c>
    </row>
    <row r="122" spans="1:11" x14ac:dyDescent="0.25">
      <c r="A122" s="130">
        <v>44440</v>
      </c>
      <c r="B122" s="120" t="s">
        <v>1</v>
      </c>
      <c r="C122" s="121" t="s">
        <v>3</v>
      </c>
      <c r="D122" s="120" t="s">
        <v>59</v>
      </c>
      <c r="E122" s="121" t="s">
        <v>60</v>
      </c>
      <c r="F122" s="120" t="s">
        <v>61</v>
      </c>
      <c r="G122" s="121" t="s">
        <v>115</v>
      </c>
      <c r="H122" s="120" t="s">
        <v>116</v>
      </c>
      <c r="I122" s="121" t="s">
        <v>117</v>
      </c>
      <c r="J122" s="120" t="s">
        <v>118</v>
      </c>
      <c r="K122" s="122">
        <v>154</v>
      </c>
    </row>
    <row r="123" spans="1:11" x14ac:dyDescent="0.25">
      <c r="A123" s="131">
        <v>44440</v>
      </c>
      <c r="B123" s="123" t="s">
        <v>1</v>
      </c>
      <c r="C123" t="s">
        <v>3</v>
      </c>
      <c r="D123" s="123" t="s">
        <v>59</v>
      </c>
      <c r="E123" t="s">
        <v>60</v>
      </c>
      <c r="F123" s="123" t="s">
        <v>61</v>
      </c>
      <c r="G123" t="s">
        <v>115</v>
      </c>
      <c r="H123" s="123" t="s">
        <v>116</v>
      </c>
      <c r="I123" t="s">
        <v>13</v>
      </c>
      <c r="J123" s="123" t="s">
        <v>128</v>
      </c>
      <c r="K123" s="124">
        <v>34</v>
      </c>
    </row>
    <row r="124" spans="1:11" x14ac:dyDescent="0.25">
      <c r="A124" s="130">
        <v>44440</v>
      </c>
      <c r="B124" s="120" t="s">
        <v>1</v>
      </c>
      <c r="C124" s="121" t="s">
        <v>3</v>
      </c>
      <c r="D124" s="120" t="s">
        <v>59</v>
      </c>
      <c r="E124" s="121" t="s">
        <v>60</v>
      </c>
      <c r="F124" s="120" t="s">
        <v>61</v>
      </c>
      <c r="G124" s="121" t="s">
        <v>115</v>
      </c>
      <c r="H124" s="120" t="s">
        <v>116</v>
      </c>
      <c r="I124" s="121" t="s">
        <v>852</v>
      </c>
      <c r="J124" s="120" t="s">
        <v>853</v>
      </c>
      <c r="K124" s="122">
        <v>46</v>
      </c>
    </row>
    <row r="125" spans="1:11" x14ac:dyDescent="0.25">
      <c r="A125" s="131">
        <v>44440</v>
      </c>
      <c r="B125" s="123" t="s">
        <v>1</v>
      </c>
      <c r="C125" t="s">
        <v>3</v>
      </c>
      <c r="D125" s="123" t="s">
        <v>59</v>
      </c>
      <c r="E125" t="s">
        <v>60</v>
      </c>
      <c r="F125" s="123" t="s">
        <v>61</v>
      </c>
      <c r="G125" t="s">
        <v>62</v>
      </c>
      <c r="H125" s="123" t="s">
        <v>63</v>
      </c>
      <c r="I125" t="s">
        <v>83</v>
      </c>
      <c r="J125" s="123" t="s">
        <v>84</v>
      </c>
      <c r="K125" s="124">
        <v>125</v>
      </c>
    </row>
    <row r="126" spans="1:11" x14ac:dyDescent="0.25">
      <c r="A126" s="130">
        <v>44440</v>
      </c>
      <c r="B126" s="120" t="s">
        <v>1</v>
      </c>
      <c r="C126" s="121" t="s">
        <v>3</v>
      </c>
      <c r="D126" s="120" t="s">
        <v>59</v>
      </c>
      <c r="E126" s="121" t="s">
        <v>60</v>
      </c>
      <c r="F126" s="120" t="s">
        <v>61</v>
      </c>
      <c r="G126" s="121" t="s">
        <v>62</v>
      </c>
      <c r="H126" s="120" t="s">
        <v>63</v>
      </c>
      <c r="I126" s="121" t="s">
        <v>854</v>
      </c>
      <c r="J126" s="120" t="s">
        <v>855</v>
      </c>
      <c r="K126" s="122">
        <v>628</v>
      </c>
    </row>
    <row r="127" spans="1:11" x14ac:dyDescent="0.25">
      <c r="A127" s="131">
        <v>44440</v>
      </c>
      <c r="B127" s="123" t="s">
        <v>1</v>
      </c>
      <c r="C127" t="s">
        <v>3</v>
      </c>
      <c r="D127" s="123" t="s">
        <v>59</v>
      </c>
      <c r="E127" t="s">
        <v>60</v>
      </c>
      <c r="F127" s="123" t="s">
        <v>61</v>
      </c>
      <c r="G127" t="s">
        <v>62</v>
      </c>
      <c r="H127" s="123" t="s">
        <v>63</v>
      </c>
      <c r="I127" t="s">
        <v>73</v>
      </c>
      <c r="J127" s="123" t="s">
        <v>74</v>
      </c>
      <c r="K127" s="124">
        <v>65</v>
      </c>
    </row>
    <row r="128" spans="1:11" x14ac:dyDescent="0.25">
      <c r="A128" s="130">
        <v>44440</v>
      </c>
      <c r="B128" s="120" t="s">
        <v>1</v>
      </c>
      <c r="C128" s="121" t="s">
        <v>3</v>
      </c>
      <c r="D128" s="120" t="s">
        <v>59</v>
      </c>
      <c r="E128" s="121" t="s">
        <v>60</v>
      </c>
      <c r="F128" s="120" t="s">
        <v>61</v>
      </c>
      <c r="G128" s="121" t="s">
        <v>62</v>
      </c>
      <c r="H128" s="120" t="s">
        <v>63</v>
      </c>
      <c r="I128" s="121" t="s">
        <v>75</v>
      </c>
      <c r="J128" s="120" t="s">
        <v>76</v>
      </c>
      <c r="K128" s="122">
        <v>345</v>
      </c>
    </row>
    <row r="129" spans="1:11" x14ac:dyDescent="0.25">
      <c r="A129" s="131">
        <v>44440</v>
      </c>
      <c r="B129" s="123" t="s">
        <v>1</v>
      </c>
      <c r="C129" t="s">
        <v>3</v>
      </c>
      <c r="D129" s="123" t="s">
        <v>59</v>
      </c>
      <c r="E129" t="s">
        <v>60</v>
      </c>
      <c r="F129" s="123" t="s">
        <v>61</v>
      </c>
      <c r="G129" t="s">
        <v>62</v>
      </c>
      <c r="H129" s="123" t="s">
        <v>63</v>
      </c>
      <c r="I129" t="s">
        <v>856</v>
      </c>
      <c r="J129" s="123" t="s">
        <v>857</v>
      </c>
      <c r="K129" s="124">
        <v>140</v>
      </c>
    </row>
    <row r="130" spans="1:11" x14ac:dyDescent="0.25">
      <c r="A130" s="130">
        <v>44440</v>
      </c>
      <c r="B130" s="120" t="s">
        <v>1</v>
      </c>
      <c r="C130" s="121" t="s">
        <v>3</v>
      </c>
      <c r="D130" s="120" t="s">
        <v>59</v>
      </c>
      <c r="E130" s="121" t="s">
        <v>60</v>
      </c>
      <c r="F130" s="120" t="s">
        <v>61</v>
      </c>
      <c r="G130" s="121" t="s">
        <v>62</v>
      </c>
      <c r="H130" s="120" t="s">
        <v>63</v>
      </c>
      <c r="I130" s="121" t="s">
        <v>62</v>
      </c>
      <c r="J130" s="120" t="s">
        <v>66</v>
      </c>
      <c r="K130" s="122">
        <v>1556</v>
      </c>
    </row>
    <row r="131" spans="1:11" x14ac:dyDescent="0.25">
      <c r="A131" s="131">
        <v>44440</v>
      </c>
      <c r="B131" s="123" t="s">
        <v>1</v>
      </c>
      <c r="C131" t="s">
        <v>3</v>
      </c>
      <c r="D131" s="123" t="s">
        <v>59</v>
      </c>
      <c r="E131" t="s">
        <v>60</v>
      </c>
      <c r="F131" s="123" t="s">
        <v>61</v>
      </c>
      <c r="G131" t="s">
        <v>62</v>
      </c>
      <c r="H131" s="123" t="s">
        <v>63</v>
      </c>
      <c r="I131" t="s">
        <v>64</v>
      </c>
      <c r="J131" s="123" t="s">
        <v>65</v>
      </c>
      <c r="K131" s="124">
        <v>318</v>
      </c>
    </row>
    <row r="132" spans="1:11" x14ac:dyDescent="0.25">
      <c r="A132" s="130">
        <v>44440</v>
      </c>
      <c r="B132" s="120" t="s">
        <v>1</v>
      </c>
      <c r="C132" s="121" t="s">
        <v>3</v>
      </c>
      <c r="D132" s="120" t="s">
        <v>59</v>
      </c>
      <c r="E132" s="121" t="s">
        <v>60</v>
      </c>
      <c r="F132" s="120" t="s">
        <v>61</v>
      </c>
      <c r="G132" s="121" t="s">
        <v>62</v>
      </c>
      <c r="H132" s="120" t="s">
        <v>63</v>
      </c>
      <c r="I132" s="121" t="s">
        <v>858</v>
      </c>
      <c r="J132" s="120" t="s">
        <v>859</v>
      </c>
      <c r="K132" s="122">
        <v>65</v>
      </c>
    </row>
    <row r="133" spans="1:11" x14ac:dyDescent="0.25">
      <c r="A133" s="131">
        <v>44440</v>
      </c>
      <c r="B133" s="123" t="s">
        <v>1</v>
      </c>
      <c r="C133" t="s">
        <v>3</v>
      </c>
      <c r="D133" s="123" t="s">
        <v>59</v>
      </c>
      <c r="E133" t="s">
        <v>60</v>
      </c>
      <c r="F133" s="123" t="s">
        <v>61</v>
      </c>
      <c r="G133" t="s">
        <v>62</v>
      </c>
      <c r="H133" s="123" t="s">
        <v>63</v>
      </c>
      <c r="I133" t="s">
        <v>69</v>
      </c>
      <c r="J133" s="123" t="s">
        <v>70</v>
      </c>
      <c r="K133" s="124">
        <v>185</v>
      </c>
    </row>
    <row r="134" spans="1:11" x14ac:dyDescent="0.25">
      <c r="A134" s="130">
        <v>44440</v>
      </c>
      <c r="B134" s="120" t="s">
        <v>1</v>
      </c>
      <c r="C134" s="121" t="s">
        <v>3</v>
      </c>
      <c r="D134" s="120" t="s">
        <v>59</v>
      </c>
      <c r="E134" s="121" t="s">
        <v>60</v>
      </c>
      <c r="F134" s="120" t="s">
        <v>61</v>
      </c>
      <c r="G134" s="121" t="s">
        <v>62</v>
      </c>
      <c r="H134" s="120" t="s">
        <v>63</v>
      </c>
      <c r="I134" s="121" t="s">
        <v>860</v>
      </c>
      <c r="J134" s="120" t="s">
        <v>861</v>
      </c>
      <c r="K134" s="122">
        <v>140</v>
      </c>
    </row>
    <row r="135" spans="1:11" x14ac:dyDescent="0.25">
      <c r="A135" s="131">
        <v>44440</v>
      </c>
      <c r="B135" s="123" t="s">
        <v>1</v>
      </c>
      <c r="C135" t="s">
        <v>3</v>
      </c>
      <c r="D135" s="123" t="s">
        <v>59</v>
      </c>
      <c r="E135" t="s">
        <v>60</v>
      </c>
      <c r="F135" s="123" t="s">
        <v>61</v>
      </c>
      <c r="G135" t="s">
        <v>62</v>
      </c>
      <c r="H135" s="123" t="s">
        <v>63</v>
      </c>
      <c r="I135" t="s">
        <v>79</v>
      </c>
      <c r="J135" s="123" t="s">
        <v>80</v>
      </c>
      <c r="K135" s="124">
        <v>75</v>
      </c>
    </row>
    <row r="136" spans="1:11" x14ac:dyDescent="0.25">
      <c r="A136" s="130">
        <v>44440</v>
      </c>
      <c r="B136" s="120" t="s">
        <v>1</v>
      </c>
      <c r="C136" s="121" t="s">
        <v>3</v>
      </c>
      <c r="D136" s="120" t="s">
        <v>59</v>
      </c>
      <c r="E136" s="121" t="s">
        <v>60</v>
      </c>
      <c r="F136" s="120" t="s">
        <v>61</v>
      </c>
      <c r="G136" s="121" t="s">
        <v>62</v>
      </c>
      <c r="H136" s="120" t="s">
        <v>63</v>
      </c>
      <c r="I136" s="121" t="s">
        <v>77</v>
      </c>
      <c r="J136" s="120" t="s">
        <v>78</v>
      </c>
      <c r="K136" s="122">
        <v>210</v>
      </c>
    </row>
    <row r="137" spans="1:11" x14ac:dyDescent="0.25">
      <c r="A137" s="131">
        <v>44440</v>
      </c>
      <c r="B137" s="123" t="s">
        <v>1</v>
      </c>
      <c r="C137" t="s">
        <v>3</v>
      </c>
      <c r="D137" s="123" t="s">
        <v>59</v>
      </c>
      <c r="E137" t="s">
        <v>60</v>
      </c>
      <c r="F137" s="123" t="s">
        <v>61</v>
      </c>
      <c r="G137" t="s">
        <v>62</v>
      </c>
      <c r="H137" s="123" t="s">
        <v>63</v>
      </c>
      <c r="I137" t="s">
        <v>67</v>
      </c>
      <c r="J137" s="123" t="s">
        <v>68</v>
      </c>
      <c r="K137" s="124">
        <v>139</v>
      </c>
    </row>
    <row r="138" spans="1:11" x14ac:dyDescent="0.25">
      <c r="A138" s="130">
        <v>44440</v>
      </c>
      <c r="B138" s="120" t="s">
        <v>1</v>
      </c>
      <c r="C138" s="121" t="s">
        <v>3</v>
      </c>
      <c r="D138" s="120" t="s">
        <v>59</v>
      </c>
      <c r="E138" s="121" t="s">
        <v>60</v>
      </c>
      <c r="F138" s="120" t="s">
        <v>61</v>
      </c>
      <c r="G138" s="121" t="s">
        <v>62</v>
      </c>
      <c r="H138" s="120" t="s">
        <v>63</v>
      </c>
      <c r="I138" s="121" t="s">
        <v>81</v>
      </c>
      <c r="J138" s="120" t="s">
        <v>82</v>
      </c>
      <c r="K138" s="122">
        <v>222</v>
      </c>
    </row>
    <row r="139" spans="1:11" x14ac:dyDescent="0.25">
      <c r="A139" s="131">
        <v>44440</v>
      </c>
      <c r="B139" s="123" t="s">
        <v>1</v>
      </c>
      <c r="C139" t="s">
        <v>3</v>
      </c>
      <c r="D139" s="123" t="s">
        <v>59</v>
      </c>
      <c r="E139" t="s">
        <v>60</v>
      </c>
      <c r="F139" s="123" t="s">
        <v>61</v>
      </c>
      <c r="G139" t="s">
        <v>62</v>
      </c>
      <c r="H139" s="123" t="s">
        <v>63</v>
      </c>
      <c r="I139" t="s">
        <v>71</v>
      </c>
      <c r="J139" s="123" t="s">
        <v>72</v>
      </c>
      <c r="K139" s="124">
        <v>134</v>
      </c>
    </row>
    <row r="140" spans="1:11" x14ac:dyDescent="0.25">
      <c r="A140" s="130">
        <v>44440</v>
      </c>
      <c r="B140" s="120" t="s">
        <v>1</v>
      </c>
      <c r="C140" s="121" t="s">
        <v>3</v>
      </c>
      <c r="D140" s="120" t="s">
        <v>59</v>
      </c>
      <c r="E140" s="121" t="s">
        <v>60</v>
      </c>
      <c r="F140" s="120" t="s">
        <v>61</v>
      </c>
      <c r="G140" s="121" t="s">
        <v>60</v>
      </c>
      <c r="H140" s="120" t="s">
        <v>138</v>
      </c>
      <c r="I140" s="121" t="s">
        <v>699</v>
      </c>
      <c r="J140" s="120" t="s">
        <v>700</v>
      </c>
      <c r="K140" s="122">
        <v>41</v>
      </c>
    </row>
    <row r="141" spans="1:11" x14ac:dyDescent="0.25">
      <c r="A141" s="131">
        <v>44440</v>
      </c>
      <c r="B141" s="123" t="s">
        <v>1</v>
      </c>
      <c r="C141" t="s">
        <v>3</v>
      </c>
      <c r="D141" s="123" t="s">
        <v>59</v>
      </c>
      <c r="E141" t="s">
        <v>60</v>
      </c>
      <c r="F141" s="123" t="s">
        <v>61</v>
      </c>
      <c r="G141" t="s">
        <v>60</v>
      </c>
      <c r="H141" s="123" t="s">
        <v>138</v>
      </c>
      <c r="I141" t="s">
        <v>60</v>
      </c>
      <c r="J141" s="123" t="s">
        <v>139</v>
      </c>
      <c r="K141" s="124">
        <v>77</v>
      </c>
    </row>
    <row r="142" spans="1:11" x14ac:dyDescent="0.25">
      <c r="A142" s="130">
        <v>44440</v>
      </c>
      <c r="B142" s="120" t="s">
        <v>1</v>
      </c>
      <c r="C142" s="121" t="s">
        <v>3</v>
      </c>
      <c r="D142" s="120" t="s">
        <v>59</v>
      </c>
      <c r="E142" s="121" t="s">
        <v>60</v>
      </c>
      <c r="F142" s="120" t="s">
        <v>61</v>
      </c>
      <c r="G142" s="121" t="s">
        <v>60</v>
      </c>
      <c r="H142" s="120" t="s">
        <v>138</v>
      </c>
      <c r="I142" s="121" t="s">
        <v>697</v>
      </c>
      <c r="J142" s="120" t="s">
        <v>698</v>
      </c>
      <c r="K142" s="122">
        <v>64</v>
      </c>
    </row>
    <row r="143" spans="1:11" x14ac:dyDescent="0.25">
      <c r="A143" s="131">
        <v>44440</v>
      </c>
      <c r="B143" s="123" t="s">
        <v>1</v>
      </c>
      <c r="C143" t="s">
        <v>3</v>
      </c>
      <c r="D143" s="123" t="s">
        <v>59</v>
      </c>
      <c r="E143" t="s">
        <v>60</v>
      </c>
      <c r="F143" s="123" t="s">
        <v>61</v>
      </c>
      <c r="G143" t="s">
        <v>133</v>
      </c>
      <c r="H143" s="123" t="s">
        <v>134</v>
      </c>
      <c r="I143" t="s">
        <v>136</v>
      </c>
      <c r="J143" s="123" t="s">
        <v>137</v>
      </c>
      <c r="K143" s="124">
        <v>33</v>
      </c>
    </row>
    <row r="144" spans="1:11" x14ac:dyDescent="0.25">
      <c r="A144" s="130">
        <v>44440</v>
      </c>
      <c r="B144" s="120" t="s">
        <v>1</v>
      </c>
      <c r="C144" s="121" t="s">
        <v>3</v>
      </c>
      <c r="D144" s="120" t="s">
        <v>59</v>
      </c>
      <c r="E144" s="121" t="s">
        <v>60</v>
      </c>
      <c r="F144" s="120" t="s">
        <v>61</v>
      </c>
      <c r="G144" s="121" t="s">
        <v>133</v>
      </c>
      <c r="H144" s="120" t="s">
        <v>134</v>
      </c>
      <c r="I144" s="121" t="s">
        <v>862</v>
      </c>
      <c r="J144" s="120" t="s">
        <v>863</v>
      </c>
      <c r="K144" s="122">
        <v>36</v>
      </c>
    </row>
    <row r="145" spans="1:11" x14ac:dyDescent="0.25">
      <c r="A145" s="131">
        <v>44440</v>
      </c>
      <c r="B145" s="123" t="s">
        <v>1</v>
      </c>
      <c r="C145" t="s">
        <v>3</v>
      </c>
      <c r="D145" s="123" t="s">
        <v>59</v>
      </c>
      <c r="E145" t="s">
        <v>60</v>
      </c>
      <c r="F145" s="123" t="s">
        <v>61</v>
      </c>
      <c r="G145" t="s">
        <v>133</v>
      </c>
      <c r="H145" s="123" t="s">
        <v>134</v>
      </c>
      <c r="I145" t="s">
        <v>864</v>
      </c>
      <c r="J145" s="123" t="s">
        <v>865</v>
      </c>
      <c r="K145" s="124">
        <v>43</v>
      </c>
    </row>
    <row r="146" spans="1:11" x14ac:dyDescent="0.25">
      <c r="A146" s="130">
        <v>44440</v>
      </c>
      <c r="B146" s="120" t="s">
        <v>1</v>
      </c>
      <c r="C146" s="121" t="s">
        <v>3</v>
      </c>
      <c r="D146" s="120" t="s">
        <v>59</v>
      </c>
      <c r="E146" s="121" t="s">
        <v>60</v>
      </c>
      <c r="F146" s="120" t="s">
        <v>61</v>
      </c>
      <c r="G146" s="121" t="s">
        <v>133</v>
      </c>
      <c r="H146" s="120" t="s">
        <v>134</v>
      </c>
      <c r="I146" s="121" t="s">
        <v>133</v>
      </c>
      <c r="J146" s="120" t="s">
        <v>135</v>
      </c>
      <c r="K146" s="122">
        <v>295</v>
      </c>
    </row>
    <row r="147" spans="1:11" x14ac:dyDescent="0.25">
      <c r="A147" s="131">
        <v>44440</v>
      </c>
      <c r="B147" s="123" t="s">
        <v>1</v>
      </c>
      <c r="C147" t="s">
        <v>3</v>
      </c>
      <c r="D147" s="123" t="s">
        <v>59</v>
      </c>
      <c r="E147" t="s">
        <v>60</v>
      </c>
      <c r="F147" s="123" t="s">
        <v>61</v>
      </c>
      <c r="G147" t="s">
        <v>85</v>
      </c>
      <c r="H147" s="123" t="s">
        <v>86</v>
      </c>
      <c r="I147" t="s">
        <v>90</v>
      </c>
      <c r="J147" s="123" t="s">
        <v>91</v>
      </c>
      <c r="K147" s="124">
        <v>60</v>
      </c>
    </row>
    <row r="148" spans="1:11" x14ac:dyDescent="0.25">
      <c r="A148" s="130">
        <v>44440</v>
      </c>
      <c r="B148" s="120" t="s">
        <v>1</v>
      </c>
      <c r="C148" s="121" t="s">
        <v>3</v>
      </c>
      <c r="D148" s="120" t="s">
        <v>59</v>
      </c>
      <c r="E148" s="121" t="s">
        <v>60</v>
      </c>
      <c r="F148" s="120" t="s">
        <v>61</v>
      </c>
      <c r="G148" s="121" t="s">
        <v>85</v>
      </c>
      <c r="H148" s="120" t="s">
        <v>86</v>
      </c>
      <c r="I148" s="121" t="s">
        <v>701</v>
      </c>
      <c r="J148" s="120" t="s">
        <v>702</v>
      </c>
      <c r="K148" s="122">
        <v>47</v>
      </c>
    </row>
    <row r="149" spans="1:11" x14ac:dyDescent="0.25">
      <c r="A149" s="131">
        <v>44440</v>
      </c>
      <c r="B149" s="123" t="s">
        <v>1</v>
      </c>
      <c r="C149" t="s">
        <v>3</v>
      </c>
      <c r="D149" s="123" t="s">
        <v>59</v>
      </c>
      <c r="E149" t="s">
        <v>60</v>
      </c>
      <c r="F149" s="123" t="s">
        <v>61</v>
      </c>
      <c r="G149" t="s">
        <v>85</v>
      </c>
      <c r="H149" s="123" t="s">
        <v>86</v>
      </c>
      <c r="I149" t="s">
        <v>87</v>
      </c>
      <c r="J149" s="123" t="s">
        <v>88</v>
      </c>
      <c r="K149" s="124">
        <v>95</v>
      </c>
    </row>
    <row r="150" spans="1:11" x14ac:dyDescent="0.25">
      <c r="A150" s="130">
        <v>44440</v>
      </c>
      <c r="B150" s="120" t="s">
        <v>1</v>
      </c>
      <c r="C150" s="121" t="s">
        <v>3</v>
      </c>
      <c r="D150" s="120" t="s">
        <v>59</v>
      </c>
      <c r="E150" s="121" t="s">
        <v>60</v>
      </c>
      <c r="F150" s="120" t="s">
        <v>61</v>
      </c>
      <c r="G150" s="121" t="s">
        <v>85</v>
      </c>
      <c r="H150" s="120" t="s">
        <v>86</v>
      </c>
      <c r="I150" s="121" t="s">
        <v>703</v>
      </c>
      <c r="J150" s="120" t="s">
        <v>704</v>
      </c>
      <c r="K150" s="122">
        <v>39</v>
      </c>
    </row>
    <row r="151" spans="1:11" x14ac:dyDescent="0.25">
      <c r="A151" s="131">
        <v>44440</v>
      </c>
      <c r="B151" s="123" t="s">
        <v>1</v>
      </c>
      <c r="C151" t="s">
        <v>3</v>
      </c>
      <c r="D151" s="123" t="s">
        <v>59</v>
      </c>
      <c r="E151" t="s">
        <v>60</v>
      </c>
      <c r="F151" s="123" t="s">
        <v>61</v>
      </c>
      <c r="G151" t="s">
        <v>85</v>
      </c>
      <c r="H151" s="123" t="s">
        <v>86</v>
      </c>
      <c r="I151" t="s">
        <v>866</v>
      </c>
      <c r="J151" s="123" t="s">
        <v>867</v>
      </c>
      <c r="K151" s="124">
        <v>10</v>
      </c>
    </row>
    <row r="152" spans="1:11" x14ac:dyDescent="0.25">
      <c r="A152" s="130">
        <v>44440</v>
      </c>
      <c r="B152" s="120" t="s">
        <v>1</v>
      </c>
      <c r="C152" s="121" t="s">
        <v>3</v>
      </c>
      <c r="D152" s="120" t="s">
        <v>59</v>
      </c>
      <c r="E152" s="121" t="s">
        <v>60</v>
      </c>
      <c r="F152" s="120" t="s">
        <v>61</v>
      </c>
      <c r="G152" s="121" t="s">
        <v>85</v>
      </c>
      <c r="H152" s="120" t="s">
        <v>86</v>
      </c>
      <c r="I152" s="121" t="s">
        <v>868</v>
      </c>
      <c r="J152" s="120" t="s">
        <v>869</v>
      </c>
      <c r="K152" s="122">
        <v>39</v>
      </c>
    </row>
    <row r="153" spans="1:11" x14ac:dyDescent="0.25">
      <c r="A153" s="131">
        <v>44440</v>
      </c>
      <c r="B153" s="123" t="s">
        <v>1</v>
      </c>
      <c r="C153" t="s">
        <v>3</v>
      </c>
      <c r="D153" s="123" t="s">
        <v>59</v>
      </c>
      <c r="E153" t="s">
        <v>60</v>
      </c>
      <c r="F153" s="123" t="s">
        <v>61</v>
      </c>
      <c r="G153" t="s">
        <v>85</v>
      </c>
      <c r="H153" s="123" t="s">
        <v>86</v>
      </c>
      <c r="I153" t="s">
        <v>85</v>
      </c>
      <c r="J153" s="123" t="s">
        <v>89</v>
      </c>
      <c r="K153" s="124">
        <v>76</v>
      </c>
    </row>
    <row r="154" spans="1:11" x14ac:dyDescent="0.25">
      <c r="A154" s="130">
        <v>44440</v>
      </c>
      <c r="B154" s="120" t="s">
        <v>1</v>
      </c>
      <c r="C154" s="121" t="s">
        <v>3</v>
      </c>
      <c r="D154" s="120" t="s">
        <v>59</v>
      </c>
      <c r="E154" s="121" t="s">
        <v>60</v>
      </c>
      <c r="F154" s="120" t="s">
        <v>61</v>
      </c>
      <c r="G154" s="121" t="s">
        <v>85</v>
      </c>
      <c r="H154" s="120" t="s">
        <v>86</v>
      </c>
      <c r="I154" s="121" t="s">
        <v>870</v>
      </c>
      <c r="J154" s="120" t="s">
        <v>871</v>
      </c>
      <c r="K154" s="122">
        <v>51</v>
      </c>
    </row>
    <row r="155" spans="1:11" x14ac:dyDescent="0.25">
      <c r="A155" s="131">
        <v>44440</v>
      </c>
      <c r="B155" s="123" t="s">
        <v>1</v>
      </c>
      <c r="C155" t="s">
        <v>3</v>
      </c>
      <c r="D155" s="123" t="s">
        <v>59</v>
      </c>
      <c r="E155" t="s">
        <v>60</v>
      </c>
      <c r="F155" s="123" t="s">
        <v>61</v>
      </c>
      <c r="G155" t="s">
        <v>85</v>
      </c>
      <c r="H155" s="123" t="s">
        <v>86</v>
      </c>
      <c r="I155" t="s">
        <v>872</v>
      </c>
      <c r="J155" s="123" t="s">
        <v>873</v>
      </c>
      <c r="K155" s="124">
        <v>36</v>
      </c>
    </row>
    <row r="156" spans="1:11" x14ac:dyDescent="0.25">
      <c r="A156" s="130">
        <v>44440</v>
      </c>
      <c r="B156" s="120" t="s">
        <v>1</v>
      </c>
      <c r="C156" s="121" t="s">
        <v>3</v>
      </c>
      <c r="D156" s="120" t="s">
        <v>59</v>
      </c>
      <c r="E156" s="121" t="s">
        <v>60</v>
      </c>
      <c r="F156" s="120" t="s">
        <v>61</v>
      </c>
      <c r="G156" s="121" t="s">
        <v>92</v>
      </c>
      <c r="H156" s="120" t="s">
        <v>93</v>
      </c>
      <c r="I156" s="121" t="s">
        <v>111</v>
      </c>
      <c r="J156" s="120" t="s">
        <v>112</v>
      </c>
      <c r="K156" s="122">
        <v>62</v>
      </c>
    </row>
    <row r="157" spans="1:11" x14ac:dyDescent="0.25">
      <c r="A157" s="131">
        <v>44440</v>
      </c>
      <c r="B157" s="123" t="s">
        <v>1</v>
      </c>
      <c r="C157" t="s">
        <v>3</v>
      </c>
      <c r="D157" s="123" t="s">
        <v>59</v>
      </c>
      <c r="E157" t="s">
        <v>60</v>
      </c>
      <c r="F157" s="123" t="s">
        <v>61</v>
      </c>
      <c r="G157" t="s">
        <v>92</v>
      </c>
      <c r="H157" s="123" t="s">
        <v>93</v>
      </c>
      <c r="I157" t="s">
        <v>687</v>
      </c>
      <c r="J157" s="123" t="s">
        <v>688</v>
      </c>
      <c r="K157" s="124">
        <v>34</v>
      </c>
    </row>
    <row r="158" spans="1:11" x14ac:dyDescent="0.25">
      <c r="A158" s="130">
        <v>44440</v>
      </c>
      <c r="B158" s="120" t="s">
        <v>1</v>
      </c>
      <c r="C158" s="121" t="s">
        <v>3</v>
      </c>
      <c r="D158" s="120" t="s">
        <v>59</v>
      </c>
      <c r="E158" s="121" t="s">
        <v>60</v>
      </c>
      <c r="F158" s="120" t="s">
        <v>61</v>
      </c>
      <c r="G158" s="121" t="s">
        <v>92</v>
      </c>
      <c r="H158" s="120" t="s">
        <v>93</v>
      </c>
      <c r="I158" s="121" t="s">
        <v>689</v>
      </c>
      <c r="J158" s="120" t="s">
        <v>690</v>
      </c>
      <c r="K158" s="122">
        <v>48</v>
      </c>
    </row>
    <row r="159" spans="1:11" x14ac:dyDescent="0.25">
      <c r="A159" s="131">
        <v>44440</v>
      </c>
      <c r="B159" s="123" t="s">
        <v>1</v>
      </c>
      <c r="C159" t="s">
        <v>3</v>
      </c>
      <c r="D159" s="123" t="s">
        <v>59</v>
      </c>
      <c r="E159" t="s">
        <v>60</v>
      </c>
      <c r="F159" s="123" t="s">
        <v>61</v>
      </c>
      <c r="G159" t="s">
        <v>92</v>
      </c>
      <c r="H159" s="123" t="s">
        <v>93</v>
      </c>
      <c r="I159" t="s">
        <v>874</v>
      </c>
      <c r="J159" s="123" t="s">
        <v>875</v>
      </c>
      <c r="K159" s="124">
        <v>48</v>
      </c>
    </row>
    <row r="160" spans="1:11" x14ac:dyDescent="0.25">
      <c r="A160" s="130">
        <v>44440</v>
      </c>
      <c r="B160" s="120" t="s">
        <v>1</v>
      </c>
      <c r="C160" s="121" t="s">
        <v>3</v>
      </c>
      <c r="D160" s="120" t="s">
        <v>59</v>
      </c>
      <c r="E160" s="121" t="s">
        <v>60</v>
      </c>
      <c r="F160" s="120" t="s">
        <v>61</v>
      </c>
      <c r="G160" s="121" t="s">
        <v>92</v>
      </c>
      <c r="H160" s="120" t="s">
        <v>93</v>
      </c>
      <c r="I160" s="121" t="s">
        <v>109</v>
      </c>
      <c r="J160" s="120" t="s">
        <v>110</v>
      </c>
      <c r="K160" s="122">
        <v>47</v>
      </c>
    </row>
    <row r="161" spans="1:11" x14ac:dyDescent="0.25">
      <c r="A161" s="131">
        <v>44440</v>
      </c>
      <c r="B161" s="123" t="s">
        <v>1</v>
      </c>
      <c r="C161" t="s">
        <v>3</v>
      </c>
      <c r="D161" s="123" t="s">
        <v>59</v>
      </c>
      <c r="E161" t="s">
        <v>60</v>
      </c>
      <c r="F161" s="123" t="s">
        <v>61</v>
      </c>
      <c r="G161" t="s">
        <v>92</v>
      </c>
      <c r="H161" s="123" t="s">
        <v>93</v>
      </c>
      <c r="I161" t="s">
        <v>876</v>
      </c>
      <c r="J161" s="123" t="s">
        <v>877</v>
      </c>
      <c r="K161" s="124">
        <v>37</v>
      </c>
    </row>
    <row r="162" spans="1:11" x14ac:dyDescent="0.25">
      <c r="A162" s="130">
        <v>44440</v>
      </c>
      <c r="B162" s="120" t="s">
        <v>1</v>
      </c>
      <c r="C162" s="121" t="s">
        <v>3</v>
      </c>
      <c r="D162" s="120" t="s">
        <v>59</v>
      </c>
      <c r="E162" s="121" t="s">
        <v>60</v>
      </c>
      <c r="F162" s="120" t="s">
        <v>61</v>
      </c>
      <c r="G162" s="121" t="s">
        <v>92</v>
      </c>
      <c r="H162" s="120" t="s">
        <v>93</v>
      </c>
      <c r="I162" s="121" t="s">
        <v>107</v>
      </c>
      <c r="J162" s="120" t="s">
        <v>108</v>
      </c>
      <c r="K162" s="122">
        <v>51</v>
      </c>
    </row>
    <row r="163" spans="1:11" x14ac:dyDescent="0.25">
      <c r="A163" s="131">
        <v>44440</v>
      </c>
      <c r="B163" s="123" t="s">
        <v>1</v>
      </c>
      <c r="C163" t="s">
        <v>3</v>
      </c>
      <c r="D163" s="123" t="s">
        <v>59</v>
      </c>
      <c r="E163" t="s">
        <v>60</v>
      </c>
      <c r="F163" s="123" t="s">
        <v>61</v>
      </c>
      <c r="G163" t="s">
        <v>92</v>
      </c>
      <c r="H163" s="123" t="s">
        <v>93</v>
      </c>
      <c r="I163" t="s">
        <v>878</v>
      </c>
      <c r="J163" s="123" t="s">
        <v>879</v>
      </c>
      <c r="K163" s="124">
        <v>39</v>
      </c>
    </row>
    <row r="164" spans="1:11" x14ac:dyDescent="0.25">
      <c r="A164" s="130">
        <v>44440</v>
      </c>
      <c r="B164" s="120" t="s">
        <v>1</v>
      </c>
      <c r="C164" s="121" t="s">
        <v>3</v>
      </c>
      <c r="D164" s="120" t="s">
        <v>59</v>
      </c>
      <c r="E164" s="121" t="s">
        <v>60</v>
      </c>
      <c r="F164" s="120" t="s">
        <v>61</v>
      </c>
      <c r="G164" s="121" t="s">
        <v>92</v>
      </c>
      <c r="H164" s="120" t="s">
        <v>93</v>
      </c>
      <c r="I164" s="121" t="s">
        <v>105</v>
      </c>
      <c r="J164" s="120" t="s">
        <v>106</v>
      </c>
      <c r="K164" s="122">
        <v>256</v>
      </c>
    </row>
    <row r="165" spans="1:11" x14ac:dyDescent="0.25">
      <c r="A165" s="131">
        <v>44440</v>
      </c>
      <c r="B165" s="123" t="s">
        <v>1</v>
      </c>
      <c r="C165" t="s">
        <v>3</v>
      </c>
      <c r="D165" s="123" t="s">
        <v>59</v>
      </c>
      <c r="E165" t="s">
        <v>60</v>
      </c>
      <c r="F165" s="123" t="s">
        <v>61</v>
      </c>
      <c r="G165" t="s">
        <v>92</v>
      </c>
      <c r="H165" s="123" t="s">
        <v>93</v>
      </c>
      <c r="I165" t="s">
        <v>880</v>
      </c>
      <c r="J165" s="123" t="s">
        <v>881</v>
      </c>
      <c r="K165" s="124">
        <v>48</v>
      </c>
    </row>
    <row r="166" spans="1:11" x14ac:dyDescent="0.25">
      <c r="A166" s="130">
        <v>44440</v>
      </c>
      <c r="B166" s="120" t="s">
        <v>1</v>
      </c>
      <c r="C166" s="121" t="s">
        <v>3</v>
      </c>
      <c r="D166" s="120" t="s">
        <v>59</v>
      </c>
      <c r="E166" s="121" t="s">
        <v>60</v>
      </c>
      <c r="F166" s="120" t="s">
        <v>61</v>
      </c>
      <c r="G166" s="121" t="s">
        <v>92</v>
      </c>
      <c r="H166" s="120" t="s">
        <v>93</v>
      </c>
      <c r="I166" s="121" t="s">
        <v>113</v>
      </c>
      <c r="J166" s="120" t="s">
        <v>114</v>
      </c>
      <c r="K166" s="122">
        <v>40</v>
      </c>
    </row>
    <row r="167" spans="1:11" x14ac:dyDescent="0.25">
      <c r="A167" s="131">
        <v>44440</v>
      </c>
      <c r="B167" s="123" t="s">
        <v>1</v>
      </c>
      <c r="C167" t="s">
        <v>3</v>
      </c>
      <c r="D167" s="123" t="s">
        <v>59</v>
      </c>
      <c r="E167" t="s">
        <v>60</v>
      </c>
      <c r="F167" s="123" t="s">
        <v>61</v>
      </c>
      <c r="G167" t="s">
        <v>92</v>
      </c>
      <c r="H167" s="123" t="s">
        <v>93</v>
      </c>
      <c r="I167" t="s">
        <v>691</v>
      </c>
      <c r="J167" s="123" t="s">
        <v>692</v>
      </c>
      <c r="K167" s="124">
        <v>40</v>
      </c>
    </row>
    <row r="168" spans="1:11" x14ac:dyDescent="0.25">
      <c r="A168" s="130">
        <v>44440</v>
      </c>
      <c r="B168" s="120" t="s">
        <v>1</v>
      </c>
      <c r="C168" s="121" t="s">
        <v>3</v>
      </c>
      <c r="D168" s="120" t="s">
        <v>59</v>
      </c>
      <c r="E168" s="121" t="s">
        <v>60</v>
      </c>
      <c r="F168" s="120" t="s">
        <v>61</v>
      </c>
      <c r="G168" s="121" t="s">
        <v>92</v>
      </c>
      <c r="H168" s="120" t="s">
        <v>93</v>
      </c>
      <c r="I168" s="121" t="s">
        <v>695</v>
      </c>
      <c r="J168" s="120" t="s">
        <v>696</v>
      </c>
      <c r="K168" s="122">
        <v>39</v>
      </c>
    </row>
    <row r="169" spans="1:11" x14ac:dyDescent="0.25">
      <c r="A169" s="131">
        <v>44440</v>
      </c>
      <c r="B169" s="123" t="s">
        <v>1</v>
      </c>
      <c r="C169" t="s">
        <v>3</v>
      </c>
      <c r="D169" s="123" t="s">
        <v>59</v>
      </c>
      <c r="E169" t="s">
        <v>60</v>
      </c>
      <c r="F169" s="123" t="s">
        <v>61</v>
      </c>
      <c r="G169" t="s">
        <v>92</v>
      </c>
      <c r="H169" s="123" t="s">
        <v>93</v>
      </c>
      <c r="I169" t="s">
        <v>103</v>
      </c>
      <c r="J169" s="123" t="s">
        <v>104</v>
      </c>
      <c r="K169" s="124">
        <v>30</v>
      </c>
    </row>
    <row r="170" spans="1:11" x14ac:dyDescent="0.25">
      <c r="A170" s="130">
        <v>44440</v>
      </c>
      <c r="B170" s="120" t="s">
        <v>1</v>
      </c>
      <c r="C170" s="121" t="s">
        <v>3</v>
      </c>
      <c r="D170" s="120" t="s">
        <v>59</v>
      </c>
      <c r="E170" s="121" t="s">
        <v>60</v>
      </c>
      <c r="F170" s="120" t="s">
        <v>61</v>
      </c>
      <c r="G170" s="121" t="s">
        <v>92</v>
      </c>
      <c r="H170" s="120" t="s">
        <v>93</v>
      </c>
      <c r="I170" s="121" t="s">
        <v>101</v>
      </c>
      <c r="J170" s="120" t="s">
        <v>102</v>
      </c>
      <c r="K170" s="122">
        <v>30</v>
      </c>
    </row>
    <row r="171" spans="1:11" x14ac:dyDescent="0.25">
      <c r="A171" s="131">
        <v>44440</v>
      </c>
      <c r="B171" s="123" t="s">
        <v>1</v>
      </c>
      <c r="C171" t="s">
        <v>3</v>
      </c>
      <c r="D171" s="123" t="s">
        <v>59</v>
      </c>
      <c r="E171" t="s">
        <v>60</v>
      </c>
      <c r="F171" s="123" t="s">
        <v>61</v>
      </c>
      <c r="G171" t="s">
        <v>92</v>
      </c>
      <c r="H171" s="123" t="s">
        <v>93</v>
      </c>
      <c r="I171" t="s">
        <v>94</v>
      </c>
      <c r="J171" s="123" t="s">
        <v>95</v>
      </c>
      <c r="K171" s="124">
        <v>38</v>
      </c>
    </row>
    <row r="172" spans="1:11" x14ac:dyDescent="0.25">
      <c r="A172" s="130">
        <v>44440</v>
      </c>
      <c r="B172" s="120" t="s">
        <v>1</v>
      </c>
      <c r="C172" s="121" t="s">
        <v>3</v>
      </c>
      <c r="D172" s="120" t="s">
        <v>59</v>
      </c>
      <c r="E172" s="121" t="s">
        <v>60</v>
      </c>
      <c r="F172" s="120" t="s">
        <v>61</v>
      </c>
      <c r="G172" s="121" t="s">
        <v>92</v>
      </c>
      <c r="H172" s="120" t="s">
        <v>93</v>
      </c>
      <c r="I172" s="121" t="s">
        <v>92</v>
      </c>
      <c r="J172" s="120" t="s">
        <v>98</v>
      </c>
      <c r="K172" s="122">
        <v>469</v>
      </c>
    </row>
    <row r="173" spans="1:11" x14ac:dyDescent="0.25">
      <c r="A173" s="131">
        <v>44440</v>
      </c>
      <c r="B173" s="123" t="s">
        <v>1</v>
      </c>
      <c r="C173" t="s">
        <v>3</v>
      </c>
      <c r="D173" s="123" t="s">
        <v>59</v>
      </c>
      <c r="E173" t="s">
        <v>60</v>
      </c>
      <c r="F173" s="123" t="s">
        <v>61</v>
      </c>
      <c r="G173" t="s">
        <v>92</v>
      </c>
      <c r="H173" s="123" t="s">
        <v>93</v>
      </c>
      <c r="I173" t="s">
        <v>693</v>
      </c>
      <c r="J173" s="123" t="s">
        <v>694</v>
      </c>
      <c r="K173" s="124">
        <v>38</v>
      </c>
    </row>
    <row r="174" spans="1:11" x14ac:dyDescent="0.25">
      <c r="A174" s="130">
        <v>44440</v>
      </c>
      <c r="B174" s="120" t="s">
        <v>1</v>
      </c>
      <c r="C174" s="121" t="s">
        <v>3</v>
      </c>
      <c r="D174" s="120" t="s">
        <v>59</v>
      </c>
      <c r="E174" s="121" t="s">
        <v>60</v>
      </c>
      <c r="F174" s="120" t="s">
        <v>61</v>
      </c>
      <c r="G174" s="121" t="s">
        <v>92</v>
      </c>
      <c r="H174" s="120" t="s">
        <v>93</v>
      </c>
      <c r="I174" s="121" t="s">
        <v>882</v>
      </c>
      <c r="J174" s="120" t="s">
        <v>883</v>
      </c>
      <c r="K174" s="122">
        <v>38</v>
      </c>
    </row>
    <row r="175" spans="1:11" x14ac:dyDescent="0.25">
      <c r="A175" s="131">
        <v>44440</v>
      </c>
      <c r="B175" s="123" t="s">
        <v>1</v>
      </c>
      <c r="C175" t="s">
        <v>3</v>
      </c>
      <c r="D175" s="123" t="s">
        <v>59</v>
      </c>
      <c r="E175" t="s">
        <v>60</v>
      </c>
      <c r="F175" s="123" t="s">
        <v>61</v>
      </c>
      <c r="G175" t="s">
        <v>92</v>
      </c>
      <c r="H175" s="123" t="s">
        <v>93</v>
      </c>
      <c r="I175" t="s">
        <v>99</v>
      </c>
      <c r="J175" s="123" t="s">
        <v>100</v>
      </c>
      <c r="K175" s="124">
        <v>36</v>
      </c>
    </row>
    <row r="176" spans="1:11" x14ac:dyDescent="0.25">
      <c r="A176" s="130">
        <v>44440</v>
      </c>
      <c r="B176" s="120" t="s">
        <v>1</v>
      </c>
      <c r="C176" s="121" t="s">
        <v>3</v>
      </c>
      <c r="D176" s="120" t="s">
        <v>59</v>
      </c>
      <c r="E176" s="121" t="s">
        <v>60</v>
      </c>
      <c r="F176" s="120" t="s">
        <v>61</v>
      </c>
      <c r="G176" s="121" t="s">
        <v>92</v>
      </c>
      <c r="H176" s="120" t="s">
        <v>93</v>
      </c>
      <c r="I176" s="121" t="s">
        <v>96</v>
      </c>
      <c r="J176" s="120" t="s">
        <v>97</v>
      </c>
      <c r="K176" s="122">
        <v>92</v>
      </c>
    </row>
    <row r="177" spans="1:11" x14ac:dyDescent="0.25">
      <c r="A177" s="131">
        <v>44440</v>
      </c>
      <c r="B177" s="123" t="s">
        <v>1</v>
      </c>
      <c r="C177" t="s">
        <v>3</v>
      </c>
      <c r="D177" s="123" t="s">
        <v>59</v>
      </c>
      <c r="E177" t="s">
        <v>3</v>
      </c>
      <c r="F177" s="123" t="s">
        <v>140</v>
      </c>
      <c r="G177" t="s">
        <v>169</v>
      </c>
      <c r="H177" s="123" t="s">
        <v>170</v>
      </c>
      <c r="I177" t="s">
        <v>169</v>
      </c>
      <c r="J177" s="123" t="s">
        <v>173</v>
      </c>
      <c r="K177" s="124">
        <v>318</v>
      </c>
    </row>
    <row r="178" spans="1:11" x14ac:dyDescent="0.25">
      <c r="A178" s="130">
        <v>44440</v>
      </c>
      <c r="B178" s="120" t="s">
        <v>1</v>
      </c>
      <c r="C178" s="121" t="s">
        <v>3</v>
      </c>
      <c r="D178" s="120" t="s">
        <v>59</v>
      </c>
      <c r="E178" s="121" t="s">
        <v>3</v>
      </c>
      <c r="F178" s="120" t="s">
        <v>140</v>
      </c>
      <c r="G178" s="121" t="s">
        <v>169</v>
      </c>
      <c r="H178" s="120" t="s">
        <v>170</v>
      </c>
      <c r="I178" s="121" t="s">
        <v>171</v>
      </c>
      <c r="J178" s="120" t="s">
        <v>172</v>
      </c>
      <c r="K178" s="122">
        <v>92</v>
      </c>
    </row>
    <row r="179" spans="1:11" x14ac:dyDescent="0.25">
      <c r="A179" s="131">
        <v>44440</v>
      </c>
      <c r="B179" s="123" t="s">
        <v>1</v>
      </c>
      <c r="C179" t="s">
        <v>3</v>
      </c>
      <c r="D179" s="123" t="s">
        <v>59</v>
      </c>
      <c r="E179" t="s">
        <v>3</v>
      </c>
      <c r="F179" s="123" t="s">
        <v>140</v>
      </c>
      <c r="G179" t="s">
        <v>169</v>
      </c>
      <c r="H179" s="123" t="s">
        <v>170</v>
      </c>
      <c r="I179" t="s">
        <v>884</v>
      </c>
      <c r="J179" s="123" t="s">
        <v>885</v>
      </c>
      <c r="K179" s="124">
        <v>31</v>
      </c>
    </row>
    <row r="180" spans="1:11" x14ac:dyDescent="0.25">
      <c r="A180" s="130">
        <v>44440</v>
      </c>
      <c r="B180" s="120" t="s">
        <v>1</v>
      </c>
      <c r="C180" s="121" t="s">
        <v>3</v>
      </c>
      <c r="D180" s="120" t="s">
        <v>59</v>
      </c>
      <c r="E180" s="121" t="s">
        <v>3</v>
      </c>
      <c r="F180" s="120" t="s">
        <v>140</v>
      </c>
      <c r="G180" s="121" t="s">
        <v>3</v>
      </c>
      <c r="H180" s="120" t="s">
        <v>165</v>
      </c>
      <c r="I180" s="121" t="s">
        <v>886</v>
      </c>
      <c r="J180" s="120" t="s">
        <v>887</v>
      </c>
      <c r="K180" s="122">
        <v>42</v>
      </c>
    </row>
    <row r="181" spans="1:11" x14ac:dyDescent="0.25">
      <c r="A181" s="131">
        <v>44440</v>
      </c>
      <c r="B181" s="123" t="s">
        <v>1</v>
      </c>
      <c r="C181" t="s">
        <v>3</v>
      </c>
      <c r="D181" s="123" t="s">
        <v>59</v>
      </c>
      <c r="E181" t="s">
        <v>3</v>
      </c>
      <c r="F181" s="123" t="s">
        <v>140</v>
      </c>
      <c r="G181" t="s">
        <v>3</v>
      </c>
      <c r="H181" s="123" t="s">
        <v>165</v>
      </c>
      <c r="I181" t="s">
        <v>3</v>
      </c>
      <c r="J181" s="123" t="s">
        <v>166</v>
      </c>
      <c r="K181" s="124">
        <v>175</v>
      </c>
    </row>
    <row r="182" spans="1:11" x14ac:dyDescent="0.25">
      <c r="A182" s="130">
        <v>44440</v>
      </c>
      <c r="B182" s="120" t="s">
        <v>1</v>
      </c>
      <c r="C182" s="121" t="s">
        <v>3</v>
      </c>
      <c r="D182" s="120" t="s">
        <v>59</v>
      </c>
      <c r="E182" s="121" t="s">
        <v>3</v>
      </c>
      <c r="F182" s="120" t="s">
        <v>140</v>
      </c>
      <c r="G182" s="121" t="s">
        <v>3</v>
      </c>
      <c r="H182" s="120" t="s">
        <v>165</v>
      </c>
      <c r="I182" s="121" t="s">
        <v>888</v>
      </c>
      <c r="J182" s="120" t="s">
        <v>889</v>
      </c>
      <c r="K182" s="122">
        <v>73</v>
      </c>
    </row>
    <row r="183" spans="1:11" x14ac:dyDescent="0.25">
      <c r="A183" s="131">
        <v>44440</v>
      </c>
      <c r="B183" s="123" t="s">
        <v>1</v>
      </c>
      <c r="C183" t="s">
        <v>3</v>
      </c>
      <c r="D183" s="123" t="s">
        <v>59</v>
      </c>
      <c r="E183" t="s">
        <v>3</v>
      </c>
      <c r="F183" s="123" t="s">
        <v>140</v>
      </c>
      <c r="G183" t="s">
        <v>3</v>
      </c>
      <c r="H183" s="123" t="s">
        <v>165</v>
      </c>
      <c r="I183" t="s">
        <v>890</v>
      </c>
      <c r="J183" s="123" t="s">
        <v>891</v>
      </c>
      <c r="K183" s="124">
        <v>38</v>
      </c>
    </row>
    <row r="184" spans="1:11" x14ac:dyDescent="0.25">
      <c r="A184" s="130">
        <v>44440</v>
      </c>
      <c r="B184" s="120" t="s">
        <v>1</v>
      </c>
      <c r="C184" s="121" t="s">
        <v>3</v>
      </c>
      <c r="D184" s="120" t="s">
        <v>59</v>
      </c>
      <c r="E184" s="121" t="s">
        <v>3</v>
      </c>
      <c r="F184" s="120" t="s">
        <v>140</v>
      </c>
      <c r="G184" s="121" t="s">
        <v>3</v>
      </c>
      <c r="H184" s="120" t="s">
        <v>165</v>
      </c>
      <c r="I184" s="121" t="s">
        <v>892</v>
      </c>
      <c r="J184" s="120" t="s">
        <v>893</v>
      </c>
      <c r="K184" s="122">
        <v>58</v>
      </c>
    </row>
    <row r="185" spans="1:11" x14ac:dyDescent="0.25">
      <c r="A185" s="131">
        <v>44440</v>
      </c>
      <c r="B185" s="123" t="s">
        <v>1</v>
      </c>
      <c r="C185" t="s">
        <v>3</v>
      </c>
      <c r="D185" s="123" t="s">
        <v>59</v>
      </c>
      <c r="E185" t="s">
        <v>3</v>
      </c>
      <c r="F185" s="123" t="s">
        <v>140</v>
      </c>
      <c r="G185" t="s">
        <v>3</v>
      </c>
      <c r="H185" s="123" t="s">
        <v>165</v>
      </c>
      <c r="I185" t="s">
        <v>894</v>
      </c>
      <c r="J185" s="123" t="s">
        <v>895</v>
      </c>
      <c r="K185" s="124">
        <v>38</v>
      </c>
    </row>
    <row r="186" spans="1:11" x14ac:dyDescent="0.25">
      <c r="A186" s="130">
        <v>44440</v>
      </c>
      <c r="B186" s="120" t="s">
        <v>1</v>
      </c>
      <c r="C186" s="121" t="s">
        <v>3</v>
      </c>
      <c r="D186" s="120" t="s">
        <v>59</v>
      </c>
      <c r="E186" s="121" t="s">
        <v>3</v>
      </c>
      <c r="F186" s="120" t="s">
        <v>140</v>
      </c>
      <c r="G186" s="121" t="s">
        <v>3</v>
      </c>
      <c r="H186" s="120" t="s">
        <v>165</v>
      </c>
      <c r="I186" s="121" t="s">
        <v>167</v>
      </c>
      <c r="J186" s="120" t="s">
        <v>168</v>
      </c>
      <c r="K186" s="122">
        <v>22</v>
      </c>
    </row>
    <row r="187" spans="1:11" x14ac:dyDescent="0.25">
      <c r="A187" s="131">
        <v>44440</v>
      </c>
      <c r="B187" s="123" t="s">
        <v>1</v>
      </c>
      <c r="C187" t="s">
        <v>3</v>
      </c>
      <c r="D187" s="123" t="s">
        <v>59</v>
      </c>
      <c r="E187" t="s">
        <v>3</v>
      </c>
      <c r="F187" s="123" t="s">
        <v>140</v>
      </c>
      <c r="G187" t="s">
        <v>141</v>
      </c>
      <c r="H187" s="123" t="s">
        <v>142</v>
      </c>
      <c r="I187" t="s">
        <v>159</v>
      </c>
      <c r="J187" s="123" t="s">
        <v>160</v>
      </c>
      <c r="K187" s="124">
        <v>42</v>
      </c>
    </row>
    <row r="188" spans="1:11" x14ac:dyDescent="0.25">
      <c r="A188" s="130">
        <v>44440</v>
      </c>
      <c r="B188" s="120" t="s">
        <v>1</v>
      </c>
      <c r="C188" s="121" t="s">
        <v>3</v>
      </c>
      <c r="D188" s="120" t="s">
        <v>59</v>
      </c>
      <c r="E188" s="121" t="s">
        <v>3</v>
      </c>
      <c r="F188" s="120" t="s">
        <v>140</v>
      </c>
      <c r="G188" s="121" t="s">
        <v>141</v>
      </c>
      <c r="H188" s="120" t="s">
        <v>142</v>
      </c>
      <c r="I188" s="121" t="s">
        <v>161</v>
      </c>
      <c r="J188" s="120" t="s">
        <v>162</v>
      </c>
      <c r="K188" s="122">
        <v>44</v>
      </c>
    </row>
    <row r="189" spans="1:11" x14ac:dyDescent="0.25">
      <c r="A189" s="131">
        <v>44440</v>
      </c>
      <c r="B189" s="123" t="s">
        <v>1</v>
      </c>
      <c r="C189" t="s">
        <v>3</v>
      </c>
      <c r="D189" s="123" t="s">
        <v>59</v>
      </c>
      <c r="E189" t="s">
        <v>3</v>
      </c>
      <c r="F189" s="123" t="s">
        <v>140</v>
      </c>
      <c r="G189" t="s">
        <v>141</v>
      </c>
      <c r="H189" s="123" t="s">
        <v>142</v>
      </c>
      <c r="I189" t="s">
        <v>155</v>
      </c>
      <c r="J189" s="123" t="s">
        <v>156</v>
      </c>
      <c r="K189" s="124">
        <v>48</v>
      </c>
    </row>
    <row r="190" spans="1:11" x14ac:dyDescent="0.25">
      <c r="A190" s="130">
        <v>44440</v>
      </c>
      <c r="B190" s="120" t="s">
        <v>1</v>
      </c>
      <c r="C190" s="121" t="s">
        <v>3</v>
      </c>
      <c r="D190" s="120" t="s">
        <v>59</v>
      </c>
      <c r="E190" s="121" t="s">
        <v>3</v>
      </c>
      <c r="F190" s="120" t="s">
        <v>140</v>
      </c>
      <c r="G190" s="121" t="s">
        <v>141</v>
      </c>
      <c r="H190" s="120" t="s">
        <v>142</v>
      </c>
      <c r="I190" s="121" t="s">
        <v>153</v>
      </c>
      <c r="J190" s="120" t="s">
        <v>154</v>
      </c>
      <c r="K190" s="122">
        <v>41</v>
      </c>
    </row>
    <row r="191" spans="1:11" x14ac:dyDescent="0.25">
      <c r="A191" s="131">
        <v>44440</v>
      </c>
      <c r="B191" s="123" t="s">
        <v>1</v>
      </c>
      <c r="C191" t="s">
        <v>3</v>
      </c>
      <c r="D191" s="123" t="s">
        <v>59</v>
      </c>
      <c r="E191" t="s">
        <v>3</v>
      </c>
      <c r="F191" s="123" t="s">
        <v>140</v>
      </c>
      <c r="G191" t="s">
        <v>141</v>
      </c>
      <c r="H191" s="123" t="s">
        <v>142</v>
      </c>
      <c r="I191" t="s">
        <v>149</v>
      </c>
      <c r="J191" s="123" t="s">
        <v>150</v>
      </c>
      <c r="K191" s="124">
        <v>74</v>
      </c>
    </row>
    <row r="192" spans="1:11" x14ac:dyDescent="0.25">
      <c r="A192" s="130">
        <v>44440</v>
      </c>
      <c r="B192" s="120" t="s">
        <v>1</v>
      </c>
      <c r="C192" s="121" t="s">
        <v>3</v>
      </c>
      <c r="D192" s="120" t="s">
        <v>59</v>
      </c>
      <c r="E192" s="121" t="s">
        <v>3</v>
      </c>
      <c r="F192" s="120" t="s">
        <v>140</v>
      </c>
      <c r="G192" s="121" t="s">
        <v>141</v>
      </c>
      <c r="H192" s="120" t="s">
        <v>142</v>
      </c>
      <c r="I192" s="121" t="s">
        <v>143</v>
      </c>
      <c r="J192" s="120" t="s">
        <v>144</v>
      </c>
      <c r="K192" s="122">
        <v>2176</v>
      </c>
    </row>
    <row r="193" spans="1:11" x14ac:dyDescent="0.25">
      <c r="A193" s="131">
        <v>44440</v>
      </c>
      <c r="B193" s="123" t="s">
        <v>1</v>
      </c>
      <c r="C193" t="s">
        <v>3</v>
      </c>
      <c r="D193" s="123" t="s">
        <v>59</v>
      </c>
      <c r="E193" t="s">
        <v>3</v>
      </c>
      <c r="F193" s="123" t="s">
        <v>140</v>
      </c>
      <c r="G193" t="s">
        <v>141</v>
      </c>
      <c r="H193" s="123" t="s">
        <v>142</v>
      </c>
      <c r="I193" t="s">
        <v>151</v>
      </c>
      <c r="J193" s="123" t="s">
        <v>152</v>
      </c>
      <c r="K193" s="124">
        <v>142</v>
      </c>
    </row>
    <row r="194" spans="1:11" x14ac:dyDescent="0.25">
      <c r="A194" s="130">
        <v>44440</v>
      </c>
      <c r="B194" s="120" t="s">
        <v>1</v>
      </c>
      <c r="C194" s="121" t="s">
        <v>3</v>
      </c>
      <c r="D194" s="120" t="s">
        <v>59</v>
      </c>
      <c r="E194" s="121" t="s">
        <v>3</v>
      </c>
      <c r="F194" s="120" t="s">
        <v>140</v>
      </c>
      <c r="G194" s="121" t="s">
        <v>141</v>
      </c>
      <c r="H194" s="120" t="s">
        <v>142</v>
      </c>
      <c r="I194" s="121" t="s">
        <v>163</v>
      </c>
      <c r="J194" s="120" t="s">
        <v>164</v>
      </c>
      <c r="K194" s="122">
        <v>36</v>
      </c>
    </row>
    <row r="195" spans="1:11" x14ac:dyDescent="0.25">
      <c r="A195" s="131">
        <v>44440</v>
      </c>
      <c r="B195" s="123" t="s">
        <v>1</v>
      </c>
      <c r="C195" t="s">
        <v>3</v>
      </c>
      <c r="D195" s="123" t="s">
        <v>59</v>
      </c>
      <c r="E195" t="s">
        <v>3</v>
      </c>
      <c r="F195" s="123" t="s">
        <v>140</v>
      </c>
      <c r="G195" t="s">
        <v>141</v>
      </c>
      <c r="H195" s="123" t="s">
        <v>142</v>
      </c>
      <c r="I195" t="s">
        <v>147</v>
      </c>
      <c r="J195" s="123" t="s">
        <v>148</v>
      </c>
      <c r="K195" s="124">
        <v>943</v>
      </c>
    </row>
    <row r="196" spans="1:11" x14ac:dyDescent="0.25">
      <c r="A196" s="130">
        <v>44440</v>
      </c>
      <c r="B196" s="120" t="s">
        <v>1</v>
      </c>
      <c r="C196" s="121" t="s">
        <v>3</v>
      </c>
      <c r="D196" s="120" t="s">
        <v>59</v>
      </c>
      <c r="E196" s="121" t="s">
        <v>3</v>
      </c>
      <c r="F196" s="120" t="s">
        <v>140</v>
      </c>
      <c r="G196" s="121" t="s">
        <v>141</v>
      </c>
      <c r="H196" s="120" t="s">
        <v>142</v>
      </c>
      <c r="I196" s="121" t="s">
        <v>145</v>
      </c>
      <c r="J196" s="120" t="s">
        <v>146</v>
      </c>
      <c r="K196" s="122">
        <v>60</v>
      </c>
    </row>
    <row r="197" spans="1:11" x14ac:dyDescent="0.25">
      <c r="A197" s="131">
        <v>44440</v>
      </c>
      <c r="B197" s="123" t="s">
        <v>1</v>
      </c>
      <c r="C197" t="s">
        <v>3</v>
      </c>
      <c r="D197" s="123" t="s">
        <v>59</v>
      </c>
      <c r="E197" t="s">
        <v>3</v>
      </c>
      <c r="F197" s="123" t="s">
        <v>140</v>
      </c>
      <c r="G197" t="s">
        <v>141</v>
      </c>
      <c r="H197" s="123" t="s">
        <v>142</v>
      </c>
      <c r="I197" t="s">
        <v>896</v>
      </c>
      <c r="J197" s="123" t="s">
        <v>897</v>
      </c>
      <c r="K197" s="124">
        <v>52</v>
      </c>
    </row>
    <row r="198" spans="1:11" x14ac:dyDescent="0.25">
      <c r="A198" s="130">
        <v>44440</v>
      </c>
      <c r="B198" s="120" t="s">
        <v>1</v>
      </c>
      <c r="C198" s="121" t="s">
        <v>3</v>
      </c>
      <c r="D198" s="120" t="s">
        <v>59</v>
      </c>
      <c r="E198" s="121" t="s">
        <v>3</v>
      </c>
      <c r="F198" s="120" t="s">
        <v>140</v>
      </c>
      <c r="G198" s="121" t="s">
        <v>141</v>
      </c>
      <c r="H198" s="120" t="s">
        <v>142</v>
      </c>
      <c r="I198" s="121" t="s">
        <v>898</v>
      </c>
      <c r="J198" s="120" t="s">
        <v>899</v>
      </c>
      <c r="K198" s="122">
        <v>28</v>
      </c>
    </row>
    <row r="199" spans="1:11" x14ac:dyDescent="0.25">
      <c r="A199" s="131">
        <v>44440</v>
      </c>
      <c r="B199" s="123" t="s">
        <v>1</v>
      </c>
      <c r="C199" t="s">
        <v>3</v>
      </c>
      <c r="D199" s="123" t="s">
        <v>59</v>
      </c>
      <c r="E199" t="s">
        <v>3</v>
      </c>
      <c r="F199" s="123" t="s">
        <v>140</v>
      </c>
      <c r="G199" t="s">
        <v>141</v>
      </c>
      <c r="H199" s="123" t="s">
        <v>142</v>
      </c>
      <c r="I199" t="s">
        <v>157</v>
      </c>
      <c r="J199" s="123" t="s">
        <v>158</v>
      </c>
      <c r="K199" s="124">
        <v>46</v>
      </c>
    </row>
    <row r="200" spans="1:11" x14ac:dyDescent="0.25">
      <c r="A200" s="130">
        <v>44440</v>
      </c>
      <c r="B200" s="120" t="s">
        <v>1</v>
      </c>
      <c r="C200" s="121" t="s">
        <v>3</v>
      </c>
      <c r="D200" s="120" t="s">
        <v>59</v>
      </c>
      <c r="E200" s="121" t="s">
        <v>3</v>
      </c>
      <c r="F200" s="120" t="s">
        <v>140</v>
      </c>
      <c r="G200" s="121" t="s">
        <v>179</v>
      </c>
      <c r="H200" s="120" t="s">
        <v>180</v>
      </c>
      <c r="I200" s="121" t="s">
        <v>179</v>
      </c>
      <c r="J200" s="120" t="s">
        <v>181</v>
      </c>
      <c r="K200" s="122">
        <v>163</v>
      </c>
    </row>
    <row r="201" spans="1:11" x14ac:dyDescent="0.25">
      <c r="A201" s="131">
        <v>44440</v>
      </c>
      <c r="B201" s="123" t="s">
        <v>1</v>
      </c>
      <c r="C201" t="s">
        <v>3</v>
      </c>
      <c r="D201" s="123" t="s">
        <v>59</v>
      </c>
      <c r="E201" t="s">
        <v>3</v>
      </c>
      <c r="F201" s="123" t="s">
        <v>140</v>
      </c>
      <c r="G201" t="s">
        <v>174</v>
      </c>
      <c r="H201" s="123" t="s">
        <v>175</v>
      </c>
      <c r="I201" t="s">
        <v>176</v>
      </c>
      <c r="J201" s="123" t="s">
        <v>177</v>
      </c>
      <c r="K201" s="124">
        <v>32</v>
      </c>
    </row>
    <row r="202" spans="1:11" x14ac:dyDescent="0.25">
      <c r="A202" s="130">
        <v>44440</v>
      </c>
      <c r="B202" s="120" t="s">
        <v>1</v>
      </c>
      <c r="C202" s="121" t="s">
        <v>3</v>
      </c>
      <c r="D202" s="120" t="s">
        <v>59</v>
      </c>
      <c r="E202" s="121" t="s">
        <v>3</v>
      </c>
      <c r="F202" s="120" t="s">
        <v>140</v>
      </c>
      <c r="G202" s="121" t="s">
        <v>174</v>
      </c>
      <c r="H202" s="120" t="s">
        <v>175</v>
      </c>
      <c r="I202" s="121" t="s">
        <v>900</v>
      </c>
      <c r="J202" s="120" t="s">
        <v>901</v>
      </c>
      <c r="K202" s="122">
        <v>33</v>
      </c>
    </row>
    <row r="203" spans="1:11" x14ac:dyDescent="0.25">
      <c r="A203" s="131">
        <v>44440</v>
      </c>
      <c r="B203" s="123" t="s">
        <v>1</v>
      </c>
      <c r="C203" t="s">
        <v>3</v>
      </c>
      <c r="D203" s="123" t="s">
        <v>59</v>
      </c>
      <c r="E203" t="s">
        <v>3</v>
      </c>
      <c r="F203" s="123" t="s">
        <v>140</v>
      </c>
      <c r="G203" t="s">
        <v>174</v>
      </c>
      <c r="H203" s="123" t="s">
        <v>175</v>
      </c>
      <c r="I203" t="s">
        <v>174</v>
      </c>
      <c r="J203" s="123" t="s">
        <v>178</v>
      </c>
      <c r="K203" s="124">
        <v>26</v>
      </c>
    </row>
    <row r="204" spans="1:11" x14ac:dyDescent="0.25">
      <c r="A204" s="130">
        <v>44440</v>
      </c>
      <c r="B204" s="120" t="s">
        <v>1</v>
      </c>
      <c r="C204" s="121" t="s">
        <v>3</v>
      </c>
      <c r="D204" s="120" t="s">
        <v>59</v>
      </c>
      <c r="E204" s="121" t="s">
        <v>237</v>
      </c>
      <c r="F204" s="120" t="s">
        <v>238</v>
      </c>
      <c r="G204" s="121" t="s">
        <v>331</v>
      </c>
      <c r="H204" s="120" t="s">
        <v>332</v>
      </c>
      <c r="I204" s="121" t="s">
        <v>715</v>
      </c>
      <c r="J204" s="120" t="s">
        <v>716</v>
      </c>
      <c r="K204" s="122">
        <v>40</v>
      </c>
    </row>
    <row r="205" spans="1:11" x14ac:dyDescent="0.25">
      <c r="A205" s="131">
        <v>44440</v>
      </c>
      <c r="B205" s="123" t="s">
        <v>1</v>
      </c>
      <c r="C205" t="s">
        <v>3</v>
      </c>
      <c r="D205" s="123" t="s">
        <v>59</v>
      </c>
      <c r="E205" t="s">
        <v>237</v>
      </c>
      <c r="F205" s="123" t="s">
        <v>238</v>
      </c>
      <c r="G205" t="s">
        <v>331</v>
      </c>
      <c r="H205" s="123" t="s">
        <v>332</v>
      </c>
      <c r="I205" t="s">
        <v>902</v>
      </c>
      <c r="J205" s="123" t="s">
        <v>903</v>
      </c>
      <c r="K205" s="124">
        <v>65</v>
      </c>
    </row>
    <row r="206" spans="1:11" x14ac:dyDescent="0.25">
      <c r="A206" s="130">
        <v>44440</v>
      </c>
      <c r="B206" s="120" t="s">
        <v>1</v>
      </c>
      <c r="C206" s="121" t="s">
        <v>3</v>
      </c>
      <c r="D206" s="120" t="s">
        <v>59</v>
      </c>
      <c r="E206" s="121" t="s">
        <v>237</v>
      </c>
      <c r="F206" s="120" t="s">
        <v>238</v>
      </c>
      <c r="G206" s="121" t="s">
        <v>331</v>
      </c>
      <c r="H206" s="120" t="s">
        <v>332</v>
      </c>
      <c r="I206" s="121" t="s">
        <v>333</v>
      </c>
      <c r="J206" s="120" t="s">
        <v>334</v>
      </c>
      <c r="K206" s="122">
        <v>105</v>
      </c>
    </row>
    <row r="207" spans="1:11" x14ac:dyDescent="0.25">
      <c r="A207" s="131">
        <v>44440</v>
      </c>
      <c r="B207" s="123" t="s">
        <v>1</v>
      </c>
      <c r="C207" t="s">
        <v>3</v>
      </c>
      <c r="D207" s="123" t="s">
        <v>59</v>
      </c>
      <c r="E207" t="s">
        <v>237</v>
      </c>
      <c r="F207" s="123" t="s">
        <v>238</v>
      </c>
      <c r="G207" t="s">
        <v>331</v>
      </c>
      <c r="H207" s="123" t="s">
        <v>332</v>
      </c>
      <c r="I207" t="s">
        <v>904</v>
      </c>
      <c r="J207" s="123" t="s">
        <v>905</v>
      </c>
      <c r="K207" s="124">
        <v>5</v>
      </c>
    </row>
    <row r="208" spans="1:11" x14ac:dyDescent="0.25">
      <c r="A208" s="130">
        <v>44440</v>
      </c>
      <c r="B208" s="120" t="s">
        <v>1</v>
      </c>
      <c r="C208" s="121" t="s">
        <v>3</v>
      </c>
      <c r="D208" s="120" t="s">
        <v>59</v>
      </c>
      <c r="E208" s="121" t="s">
        <v>237</v>
      </c>
      <c r="F208" s="120" t="s">
        <v>238</v>
      </c>
      <c r="G208" s="121" t="s">
        <v>281</v>
      </c>
      <c r="H208" s="120" t="s">
        <v>282</v>
      </c>
      <c r="I208" s="121" t="s">
        <v>906</v>
      </c>
      <c r="J208" s="120" t="s">
        <v>907</v>
      </c>
      <c r="K208" s="122">
        <v>9</v>
      </c>
    </row>
    <row r="209" spans="1:11" x14ac:dyDescent="0.25">
      <c r="A209" s="131">
        <v>44440</v>
      </c>
      <c r="B209" s="123" t="s">
        <v>1</v>
      </c>
      <c r="C209" t="s">
        <v>3</v>
      </c>
      <c r="D209" s="123" t="s">
        <v>59</v>
      </c>
      <c r="E209" t="s">
        <v>237</v>
      </c>
      <c r="F209" s="123" t="s">
        <v>238</v>
      </c>
      <c r="G209" t="s">
        <v>281</v>
      </c>
      <c r="H209" s="123" t="s">
        <v>282</v>
      </c>
      <c r="I209" t="s">
        <v>314</v>
      </c>
      <c r="J209" s="123" t="s">
        <v>315</v>
      </c>
      <c r="K209" s="124">
        <v>6</v>
      </c>
    </row>
    <row r="210" spans="1:11" x14ac:dyDescent="0.25">
      <c r="A210" s="130">
        <v>44440</v>
      </c>
      <c r="B210" s="120" t="s">
        <v>1</v>
      </c>
      <c r="C210" s="121" t="s">
        <v>3</v>
      </c>
      <c r="D210" s="120" t="s">
        <v>59</v>
      </c>
      <c r="E210" s="121" t="s">
        <v>237</v>
      </c>
      <c r="F210" s="120" t="s">
        <v>238</v>
      </c>
      <c r="G210" s="121" t="s">
        <v>281</v>
      </c>
      <c r="H210" s="120" t="s">
        <v>282</v>
      </c>
      <c r="I210" s="121" t="s">
        <v>308</v>
      </c>
      <c r="J210" s="120" t="s">
        <v>309</v>
      </c>
      <c r="K210" s="122">
        <v>18</v>
      </c>
    </row>
    <row r="211" spans="1:11" x14ac:dyDescent="0.25">
      <c r="A211" s="131">
        <v>44440</v>
      </c>
      <c r="B211" s="123" t="s">
        <v>1</v>
      </c>
      <c r="C211" t="s">
        <v>3</v>
      </c>
      <c r="D211" s="123" t="s">
        <v>59</v>
      </c>
      <c r="E211" t="s">
        <v>237</v>
      </c>
      <c r="F211" s="123" t="s">
        <v>238</v>
      </c>
      <c r="G211" t="s">
        <v>281</v>
      </c>
      <c r="H211" s="123" t="s">
        <v>282</v>
      </c>
      <c r="I211" t="s">
        <v>294</v>
      </c>
      <c r="J211" s="123" t="s">
        <v>295</v>
      </c>
      <c r="K211" s="124">
        <v>22</v>
      </c>
    </row>
    <row r="212" spans="1:11" x14ac:dyDescent="0.25">
      <c r="A212" s="130">
        <v>44440</v>
      </c>
      <c r="B212" s="120" t="s">
        <v>1</v>
      </c>
      <c r="C212" s="121" t="s">
        <v>3</v>
      </c>
      <c r="D212" s="120" t="s">
        <v>59</v>
      </c>
      <c r="E212" s="121" t="s">
        <v>237</v>
      </c>
      <c r="F212" s="120" t="s">
        <v>238</v>
      </c>
      <c r="G212" s="121" t="s">
        <v>281</v>
      </c>
      <c r="H212" s="120" t="s">
        <v>282</v>
      </c>
      <c r="I212" s="121" t="s">
        <v>281</v>
      </c>
      <c r="J212" s="120" t="s">
        <v>285</v>
      </c>
      <c r="K212" s="122">
        <v>145</v>
      </c>
    </row>
    <row r="213" spans="1:11" x14ac:dyDescent="0.25">
      <c r="A213" s="131">
        <v>44440</v>
      </c>
      <c r="B213" s="123" t="s">
        <v>1</v>
      </c>
      <c r="C213" t="s">
        <v>3</v>
      </c>
      <c r="D213" s="123" t="s">
        <v>59</v>
      </c>
      <c r="E213" t="s">
        <v>237</v>
      </c>
      <c r="F213" s="123" t="s">
        <v>238</v>
      </c>
      <c r="G213" t="s">
        <v>281</v>
      </c>
      <c r="H213" s="123" t="s">
        <v>282</v>
      </c>
      <c r="I213" t="s">
        <v>711</v>
      </c>
      <c r="J213" s="123" t="s">
        <v>712</v>
      </c>
      <c r="K213" s="124">
        <v>15</v>
      </c>
    </row>
    <row r="214" spans="1:11" x14ac:dyDescent="0.25">
      <c r="A214" s="130">
        <v>44440</v>
      </c>
      <c r="B214" s="120" t="s">
        <v>1</v>
      </c>
      <c r="C214" s="121" t="s">
        <v>3</v>
      </c>
      <c r="D214" s="120" t="s">
        <v>59</v>
      </c>
      <c r="E214" s="121" t="s">
        <v>237</v>
      </c>
      <c r="F214" s="120" t="s">
        <v>238</v>
      </c>
      <c r="G214" s="121" t="s">
        <v>281</v>
      </c>
      <c r="H214" s="120" t="s">
        <v>282</v>
      </c>
      <c r="I214" s="121" t="s">
        <v>286</v>
      </c>
      <c r="J214" s="120" t="s">
        <v>287</v>
      </c>
      <c r="K214" s="122">
        <v>34</v>
      </c>
    </row>
    <row r="215" spans="1:11" x14ac:dyDescent="0.25">
      <c r="A215" s="131">
        <v>44440</v>
      </c>
      <c r="B215" s="123" t="s">
        <v>1</v>
      </c>
      <c r="C215" t="s">
        <v>3</v>
      </c>
      <c r="D215" s="123" t="s">
        <v>59</v>
      </c>
      <c r="E215" t="s">
        <v>237</v>
      </c>
      <c r="F215" s="123" t="s">
        <v>238</v>
      </c>
      <c r="G215" t="s">
        <v>281</v>
      </c>
      <c r="H215" s="123" t="s">
        <v>282</v>
      </c>
      <c r="I215" t="s">
        <v>304</v>
      </c>
      <c r="J215" s="123" t="s">
        <v>305</v>
      </c>
      <c r="K215" s="124">
        <v>10</v>
      </c>
    </row>
    <row r="216" spans="1:11" x14ac:dyDescent="0.25">
      <c r="A216" s="130">
        <v>44440</v>
      </c>
      <c r="B216" s="120" t="s">
        <v>1</v>
      </c>
      <c r="C216" s="121" t="s">
        <v>3</v>
      </c>
      <c r="D216" s="120" t="s">
        <v>59</v>
      </c>
      <c r="E216" s="121" t="s">
        <v>237</v>
      </c>
      <c r="F216" s="120" t="s">
        <v>238</v>
      </c>
      <c r="G216" s="121" t="s">
        <v>281</v>
      </c>
      <c r="H216" s="120" t="s">
        <v>282</v>
      </c>
      <c r="I216" s="121" t="s">
        <v>292</v>
      </c>
      <c r="J216" s="120" t="s">
        <v>293</v>
      </c>
      <c r="K216" s="122">
        <v>6</v>
      </c>
    </row>
    <row r="217" spans="1:11" x14ac:dyDescent="0.25">
      <c r="A217" s="131">
        <v>44440</v>
      </c>
      <c r="B217" s="123" t="s">
        <v>1</v>
      </c>
      <c r="C217" t="s">
        <v>3</v>
      </c>
      <c r="D217" s="123" t="s">
        <v>59</v>
      </c>
      <c r="E217" t="s">
        <v>237</v>
      </c>
      <c r="F217" s="123" t="s">
        <v>238</v>
      </c>
      <c r="G217" t="s">
        <v>281</v>
      </c>
      <c r="H217" s="123" t="s">
        <v>282</v>
      </c>
      <c r="I217" t="s">
        <v>908</v>
      </c>
      <c r="J217" s="123" t="s">
        <v>909</v>
      </c>
      <c r="K217" s="124">
        <v>6</v>
      </c>
    </row>
    <row r="218" spans="1:11" x14ac:dyDescent="0.25">
      <c r="A218" s="130">
        <v>44440</v>
      </c>
      <c r="B218" s="120" t="s">
        <v>1</v>
      </c>
      <c r="C218" s="121" t="s">
        <v>3</v>
      </c>
      <c r="D218" s="120" t="s">
        <v>59</v>
      </c>
      <c r="E218" s="121" t="s">
        <v>237</v>
      </c>
      <c r="F218" s="120" t="s">
        <v>238</v>
      </c>
      <c r="G218" s="121" t="s">
        <v>281</v>
      </c>
      <c r="H218" s="120" t="s">
        <v>282</v>
      </c>
      <c r="I218" s="121" t="s">
        <v>300</v>
      </c>
      <c r="J218" s="120" t="s">
        <v>301</v>
      </c>
      <c r="K218" s="122">
        <v>16</v>
      </c>
    </row>
    <row r="219" spans="1:11" x14ac:dyDescent="0.25">
      <c r="A219" s="131">
        <v>44440</v>
      </c>
      <c r="B219" s="123" t="s">
        <v>1</v>
      </c>
      <c r="C219" t="s">
        <v>3</v>
      </c>
      <c r="D219" s="123" t="s">
        <v>59</v>
      </c>
      <c r="E219" t="s">
        <v>237</v>
      </c>
      <c r="F219" s="123" t="s">
        <v>238</v>
      </c>
      <c r="G219" t="s">
        <v>281</v>
      </c>
      <c r="H219" s="123" t="s">
        <v>282</v>
      </c>
      <c r="I219" t="s">
        <v>302</v>
      </c>
      <c r="J219" s="123" t="s">
        <v>303</v>
      </c>
      <c r="K219" s="124">
        <v>22</v>
      </c>
    </row>
    <row r="220" spans="1:11" x14ac:dyDescent="0.25">
      <c r="A220" s="130">
        <v>44440</v>
      </c>
      <c r="B220" s="120" t="s">
        <v>1</v>
      </c>
      <c r="C220" s="121" t="s">
        <v>3</v>
      </c>
      <c r="D220" s="120" t="s">
        <v>59</v>
      </c>
      <c r="E220" s="121" t="s">
        <v>237</v>
      </c>
      <c r="F220" s="120" t="s">
        <v>238</v>
      </c>
      <c r="G220" s="121" t="s">
        <v>281</v>
      </c>
      <c r="H220" s="120" t="s">
        <v>282</v>
      </c>
      <c r="I220" s="121" t="s">
        <v>713</v>
      </c>
      <c r="J220" s="120" t="s">
        <v>714</v>
      </c>
      <c r="K220" s="122">
        <v>22</v>
      </c>
    </row>
    <row r="221" spans="1:11" x14ac:dyDescent="0.25">
      <c r="A221" s="131">
        <v>44440</v>
      </c>
      <c r="B221" s="123" t="s">
        <v>1</v>
      </c>
      <c r="C221" t="s">
        <v>3</v>
      </c>
      <c r="D221" s="123" t="s">
        <v>59</v>
      </c>
      <c r="E221" t="s">
        <v>237</v>
      </c>
      <c r="F221" s="123" t="s">
        <v>238</v>
      </c>
      <c r="G221" t="s">
        <v>281</v>
      </c>
      <c r="H221" s="123" t="s">
        <v>282</v>
      </c>
      <c r="I221" t="s">
        <v>296</v>
      </c>
      <c r="J221" s="123" t="s">
        <v>297</v>
      </c>
      <c r="K221" s="124">
        <v>33</v>
      </c>
    </row>
    <row r="222" spans="1:11" x14ac:dyDescent="0.25">
      <c r="A222" s="130">
        <v>44440</v>
      </c>
      <c r="B222" s="120" t="s">
        <v>1</v>
      </c>
      <c r="C222" s="121" t="s">
        <v>3</v>
      </c>
      <c r="D222" s="120" t="s">
        <v>59</v>
      </c>
      <c r="E222" s="121" t="s">
        <v>237</v>
      </c>
      <c r="F222" s="120" t="s">
        <v>238</v>
      </c>
      <c r="G222" s="121" t="s">
        <v>281</v>
      </c>
      <c r="H222" s="120" t="s">
        <v>282</v>
      </c>
      <c r="I222" s="121" t="s">
        <v>288</v>
      </c>
      <c r="J222" s="120" t="s">
        <v>289</v>
      </c>
      <c r="K222" s="122">
        <v>30</v>
      </c>
    </row>
    <row r="223" spans="1:11" x14ac:dyDescent="0.25">
      <c r="A223" s="131">
        <v>44440</v>
      </c>
      <c r="B223" s="123" t="s">
        <v>1</v>
      </c>
      <c r="C223" t="s">
        <v>3</v>
      </c>
      <c r="D223" s="123" t="s">
        <v>59</v>
      </c>
      <c r="E223" t="s">
        <v>237</v>
      </c>
      <c r="F223" s="123" t="s">
        <v>238</v>
      </c>
      <c r="G223" t="s">
        <v>281</v>
      </c>
      <c r="H223" s="123" t="s">
        <v>282</v>
      </c>
      <c r="I223" t="s">
        <v>312</v>
      </c>
      <c r="J223" s="123" t="s">
        <v>313</v>
      </c>
      <c r="K223" s="124">
        <v>71</v>
      </c>
    </row>
    <row r="224" spans="1:11" x14ac:dyDescent="0.25">
      <c r="A224" s="130">
        <v>44440</v>
      </c>
      <c r="B224" s="120" t="s">
        <v>1</v>
      </c>
      <c r="C224" s="121" t="s">
        <v>3</v>
      </c>
      <c r="D224" s="120" t="s">
        <v>59</v>
      </c>
      <c r="E224" s="121" t="s">
        <v>237</v>
      </c>
      <c r="F224" s="120" t="s">
        <v>238</v>
      </c>
      <c r="G224" s="121" t="s">
        <v>281</v>
      </c>
      <c r="H224" s="120" t="s">
        <v>282</v>
      </c>
      <c r="I224" s="121" t="s">
        <v>306</v>
      </c>
      <c r="J224" s="120" t="s">
        <v>307</v>
      </c>
      <c r="K224" s="122">
        <v>33</v>
      </c>
    </row>
    <row r="225" spans="1:11" x14ac:dyDescent="0.25">
      <c r="A225" s="131">
        <v>44440</v>
      </c>
      <c r="B225" s="123" t="s">
        <v>1</v>
      </c>
      <c r="C225" t="s">
        <v>3</v>
      </c>
      <c r="D225" s="123" t="s">
        <v>59</v>
      </c>
      <c r="E225" t="s">
        <v>237</v>
      </c>
      <c r="F225" s="123" t="s">
        <v>238</v>
      </c>
      <c r="G225" t="s">
        <v>281</v>
      </c>
      <c r="H225" s="123" t="s">
        <v>282</v>
      </c>
      <c r="I225" t="s">
        <v>910</v>
      </c>
      <c r="J225" s="123" t="s">
        <v>911</v>
      </c>
      <c r="K225" s="124">
        <v>10</v>
      </c>
    </row>
    <row r="226" spans="1:11" x14ac:dyDescent="0.25">
      <c r="A226" s="130">
        <v>44440</v>
      </c>
      <c r="B226" s="120" t="s">
        <v>1</v>
      </c>
      <c r="C226" s="121" t="s">
        <v>3</v>
      </c>
      <c r="D226" s="120" t="s">
        <v>59</v>
      </c>
      <c r="E226" s="121" t="s">
        <v>237</v>
      </c>
      <c r="F226" s="120" t="s">
        <v>238</v>
      </c>
      <c r="G226" s="121" t="s">
        <v>281</v>
      </c>
      <c r="H226" s="120" t="s">
        <v>282</v>
      </c>
      <c r="I226" s="121" t="s">
        <v>290</v>
      </c>
      <c r="J226" s="120" t="s">
        <v>291</v>
      </c>
      <c r="K226" s="122">
        <v>28</v>
      </c>
    </row>
    <row r="227" spans="1:11" x14ac:dyDescent="0.25">
      <c r="A227" s="131">
        <v>44440</v>
      </c>
      <c r="B227" s="123" t="s">
        <v>1</v>
      </c>
      <c r="C227" t="s">
        <v>3</v>
      </c>
      <c r="D227" s="123" t="s">
        <v>59</v>
      </c>
      <c r="E227" t="s">
        <v>237</v>
      </c>
      <c r="F227" s="123" t="s">
        <v>238</v>
      </c>
      <c r="G227" t="s">
        <v>281</v>
      </c>
      <c r="H227" s="123" t="s">
        <v>282</v>
      </c>
      <c r="I227" t="s">
        <v>912</v>
      </c>
      <c r="J227" s="123" t="s">
        <v>913</v>
      </c>
      <c r="K227" s="124">
        <v>10</v>
      </c>
    </row>
    <row r="228" spans="1:11" x14ac:dyDescent="0.25">
      <c r="A228" s="130">
        <v>44440</v>
      </c>
      <c r="B228" s="120" t="s">
        <v>1</v>
      </c>
      <c r="C228" s="121" t="s">
        <v>3</v>
      </c>
      <c r="D228" s="120" t="s">
        <v>59</v>
      </c>
      <c r="E228" s="121" t="s">
        <v>237</v>
      </c>
      <c r="F228" s="120" t="s">
        <v>238</v>
      </c>
      <c r="G228" s="121" t="s">
        <v>281</v>
      </c>
      <c r="H228" s="120" t="s">
        <v>282</v>
      </c>
      <c r="I228" s="121" t="s">
        <v>298</v>
      </c>
      <c r="J228" s="120" t="s">
        <v>299</v>
      </c>
      <c r="K228" s="122">
        <v>38</v>
      </c>
    </row>
    <row r="229" spans="1:11" x14ac:dyDescent="0.25">
      <c r="A229" s="131">
        <v>44440</v>
      </c>
      <c r="B229" s="123" t="s">
        <v>1</v>
      </c>
      <c r="C229" t="s">
        <v>3</v>
      </c>
      <c r="D229" s="123" t="s">
        <v>59</v>
      </c>
      <c r="E229" t="s">
        <v>237</v>
      </c>
      <c r="F229" s="123" t="s">
        <v>238</v>
      </c>
      <c r="G229" t="s">
        <v>281</v>
      </c>
      <c r="H229" s="123" t="s">
        <v>282</v>
      </c>
      <c r="I229" t="s">
        <v>310</v>
      </c>
      <c r="J229" s="123" t="s">
        <v>311</v>
      </c>
      <c r="K229" s="124">
        <v>15</v>
      </c>
    </row>
    <row r="230" spans="1:11" x14ac:dyDescent="0.25">
      <c r="A230" s="130">
        <v>44440</v>
      </c>
      <c r="B230" s="120" t="s">
        <v>1</v>
      </c>
      <c r="C230" s="121" t="s">
        <v>3</v>
      </c>
      <c r="D230" s="120" t="s">
        <v>59</v>
      </c>
      <c r="E230" s="121" t="s">
        <v>237</v>
      </c>
      <c r="F230" s="120" t="s">
        <v>238</v>
      </c>
      <c r="G230" s="121" t="s">
        <v>281</v>
      </c>
      <c r="H230" s="120" t="s">
        <v>282</v>
      </c>
      <c r="I230" s="121" t="s">
        <v>283</v>
      </c>
      <c r="J230" s="120" t="s">
        <v>284</v>
      </c>
      <c r="K230" s="122">
        <v>82</v>
      </c>
    </row>
    <row r="231" spans="1:11" x14ac:dyDescent="0.25">
      <c r="A231" s="131">
        <v>44440</v>
      </c>
      <c r="B231" s="123" t="s">
        <v>1</v>
      </c>
      <c r="C231" t="s">
        <v>3</v>
      </c>
      <c r="D231" s="123" t="s">
        <v>59</v>
      </c>
      <c r="E231" t="s">
        <v>237</v>
      </c>
      <c r="F231" s="123" t="s">
        <v>238</v>
      </c>
      <c r="G231" t="s">
        <v>316</v>
      </c>
      <c r="H231" s="123" t="s">
        <v>317</v>
      </c>
      <c r="I231" t="s">
        <v>329</v>
      </c>
      <c r="J231" s="123" t="s">
        <v>330</v>
      </c>
      <c r="K231" s="124">
        <v>35</v>
      </c>
    </row>
    <row r="232" spans="1:11" x14ac:dyDescent="0.25">
      <c r="A232" s="130">
        <v>44440</v>
      </c>
      <c r="B232" s="120" t="s">
        <v>1</v>
      </c>
      <c r="C232" s="121" t="s">
        <v>3</v>
      </c>
      <c r="D232" s="120" t="s">
        <v>59</v>
      </c>
      <c r="E232" s="121" t="s">
        <v>237</v>
      </c>
      <c r="F232" s="120" t="s">
        <v>238</v>
      </c>
      <c r="G232" s="121" t="s">
        <v>316</v>
      </c>
      <c r="H232" s="120" t="s">
        <v>317</v>
      </c>
      <c r="I232" s="121" t="s">
        <v>914</v>
      </c>
      <c r="J232" s="120" t="s">
        <v>915</v>
      </c>
      <c r="K232" s="122">
        <v>32</v>
      </c>
    </row>
    <row r="233" spans="1:11" x14ac:dyDescent="0.25">
      <c r="A233" s="131">
        <v>44440</v>
      </c>
      <c r="B233" s="123" t="s">
        <v>1</v>
      </c>
      <c r="C233" t="s">
        <v>3</v>
      </c>
      <c r="D233" s="123" t="s">
        <v>59</v>
      </c>
      <c r="E233" t="s">
        <v>237</v>
      </c>
      <c r="F233" s="123" t="s">
        <v>238</v>
      </c>
      <c r="G233" t="s">
        <v>316</v>
      </c>
      <c r="H233" s="123" t="s">
        <v>317</v>
      </c>
      <c r="I233" t="s">
        <v>325</v>
      </c>
      <c r="J233" s="123" t="s">
        <v>326</v>
      </c>
      <c r="K233" s="124">
        <v>50</v>
      </c>
    </row>
    <row r="234" spans="1:11" x14ac:dyDescent="0.25">
      <c r="A234" s="130">
        <v>44440</v>
      </c>
      <c r="B234" s="120" t="s">
        <v>1</v>
      </c>
      <c r="C234" s="121" t="s">
        <v>3</v>
      </c>
      <c r="D234" s="120" t="s">
        <v>59</v>
      </c>
      <c r="E234" s="121" t="s">
        <v>237</v>
      </c>
      <c r="F234" s="120" t="s">
        <v>238</v>
      </c>
      <c r="G234" s="121" t="s">
        <v>316</v>
      </c>
      <c r="H234" s="120" t="s">
        <v>317</v>
      </c>
      <c r="I234" s="121" t="s">
        <v>323</v>
      </c>
      <c r="J234" s="120" t="s">
        <v>324</v>
      </c>
      <c r="K234" s="122">
        <v>53</v>
      </c>
    </row>
    <row r="235" spans="1:11" x14ac:dyDescent="0.25">
      <c r="A235" s="131">
        <v>44440</v>
      </c>
      <c r="B235" s="123" t="s">
        <v>1</v>
      </c>
      <c r="C235" t="s">
        <v>3</v>
      </c>
      <c r="D235" s="123" t="s">
        <v>59</v>
      </c>
      <c r="E235" t="s">
        <v>237</v>
      </c>
      <c r="F235" s="123" t="s">
        <v>238</v>
      </c>
      <c r="G235" t="s">
        <v>316</v>
      </c>
      <c r="H235" s="123" t="s">
        <v>317</v>
      </c>
      <c r="I235" t="s">
        <v>319</v>
      </c>
      <c r="J235" s="123" t="s">
        <v>320</v>
      </c>
      <c r="K235" s="124">
        <v>15</v>
      </c>
    </row>
    <row r="236" spans="1:11" x14ac:dyDescent="0.25">
      <c r="A236" s="130">
        <v>44440</v>
      </c>
      <c r="B236" s="120" t="s">
        <v>1</v>
      </c>
      <c r="C236" s="121" t="s">
        <v>3</v>
      </c>
      <c r="D236" s="120" t="s">
        <v>59</v>
      </c>
      <c r="E236" s="121" t="s">
        <v>237</v>
      </c>
      <c r="F236" s="120" t="s">
        <v>238</v>
      </c>
      <c r="G236" s="121" t="s">
        <v>316</v>
      </c>
      <c r="H236" s="120" t="s">
        <v>317</v>
      </c>
      <c r="I236" s="121" t="s">
        <v>316</v>
      </c>
      <c r="J236" s="120" t="s">
        <v>318</v>
      </c>
      <c r="K236" s="122">
        <v>80</v>
      </c>
    </row>
    <row r="237" spans="1:11" x14ac:dyDescent="0.25">
      <c r="A237" s="131">
        <v>44440</v>
      </c>
      <c r="B237" s="123" t="s">
        <v>1</v>
      </c>
      <c r="C237" t="s">
        <v>3</v>
      </c>
      <c r="D237" s="123" t="s">
        <v>59</v>
      </c>
      <c r="E237" t="s">
        <v>237</v>
      </c>
      <c r="F237" s="123" t="s">
        <v>238</v>
      </c>
      <c r="G237" t="s">
        <v>316</v>
      </c>
      <c r="H237" s="123" t="s">
        <v>317</v>
      </c>
      <c r="I237" t="s">
        <v>321</v>
      </c>
      <c r="J237" s="123" t="s">
        <v>322</v>
      </c>
      <c r="K237" s="124">
        <v>45</v>
      </c>
    </row>
    <row r="238" spans="1:11" x14ac:dyDescent="0.25">
      <c r="A238" s="130">
        <v>44440</v>
      </c>
      <c r="B238" s="120" t="s">
        <v>1</v>
      </c>
      <c r="C238" s="121" t="s">
        <v>3</v>
      </c>
      <c r="D238" s="120" t="s">
        <v>59</v>
      </c>
      <c r="E238" s="121" t="s">
        <v>237</v>
      </c>
      <c r="F238" s="120" t="s">
        <v>238</v>
      </c>
      <c r="G238" s="121" t="s">
        <v>316</v>
      </c>
      <c r="H238" s="120" t="s">
        <v>317</v>
      </c>
      <c r="I238" s="121" t="s">
        <v>327</v>
      </c>
      <c r="J238" s="120" t="s">
        <v>328</v>
      </c>
      <c r="K238" s="122">
        <v>24</v>
      </c>
    </row>
    <row r="239" spans="1:11" x14ac:dyDescent="0.25">
      <c r="A239" s="131">
        <v>44440</v>
      </c>
      <c r="B239" s="123" t="s">
        <v>1</v>
      </c>
      <c r="C239" t="s">
        <v>3</v>
      </c>
      <c r="D239" s="123" t="s">
        <v>59</v>
      </c>
      <c r="E239" t="s">
        <v>237</v>
      </c>
      <c r="F239" s="123" t="s">
        <v>238</v>
      </c>
      <c r="G239" t="s">
        <v>237</v>
      </c>
      <c r="H239" s="123" t="s">
        <v>239</v>
      </c>
      <c r="I239" t="s">
        <v>243</v>
      </c>
      <c r="J239" s="123" t="s">
        <v>244</v>
      </c>
      <c r="K239" s="124">
        <v>25</v>
      </c>
    </row>
    <row r="240" spans="1:11" x14ac:dyDescent="0.25">
      <c r="A240" s="130">
        <v>44440</v>
      </c>
      <c r="B240" s="120" t="s">
        <v>1</v>
      </c>
      <c r="C240" s="121" t="s">
        <v>3</v>
      </c>
      <c r="D240" s="120" t="s">
        <v>59</v>
      </c>
      <c r="E240" s="121" t="s">
        <v>237</v>
      </c>
      <c r="F240" s="120" t="s">
        <v>238</v>
      </c>
      <c r="G240" s="121" t="s">
        <v>237</v>
      </c>
      <c r="H240" s="120" t="s">
        <v>239</v>
      </c>
      <c r="I240" s="121" t="s">
        <v>271</v>
      </c>
      <c r="J240" s="120" t="s">
        <v>272</v>
      </c>
      <c r="K240" s="122">
        <v>6</v>
      </c>
    </row>
    <row r="241" spans="1:11" x14ac:dyDescent="0.25">
      <c r="A241" s="131">
        <v>44440</v>
      </c>
      <c r="B241" s="123" t="s">
        <v>1</v>
      </c>
      <c r="C241" t="s">
        <v>3</v>
      </c>
      <c r="D241" s="123" t="s">
        <v>59</v>
      </c>
      <c r="E241" t="s">
        <v>237</v>
      </c>
      <c r="F241" s="123" t="s">
        <v>238</v>
      </c>
      <c r="G241" t="s">
        <v>237</v>
      </c>
      <c r="H241" s="123" t="s">
        <v>239</v>
      </c>
      <c r="I241" t="s">
        <v>265</v>
      </c>
      <c r="J241" s="123" t="s">
        <v>266</v>
      </c>
      <c r="K241" s="124">
        <v>5</v>
      </c>
    </row>
    <row r="242" spans="1:11" x14ac:dyDescent="0.25">
      <c r="A242" s="130">
        <v>44440</v>
      </c>
      <c r="B242" s="120" t="s">
        <v>1</v>
      </c>
      <c r="C242" s="121" t="s">
        <v>3</v>
      </c>
      <c r="D242" s="120" t="s">
        <v>59</v>
      </c>
      <c r="E242" s="121" t="s">
        <v>237</v>
      </c>
      <c r="F242" s="120" t="s">
        <v>238</v>
      </c>
      <c r="G242" s="121" t="s">
        <v>237</v>
      </c>
      <c r="H242" s="120" t="s">
        <v>239</v>
      </c>
      <c r="I242" s="121" t="s">
        <v>916</v>
      </c>
      <c r="J242" s="120" t="s">
        <v>917</v>
      </c>
      <c r="K242" s="122">
        <v>20</v>
      </c>
    </row>
    <row r="243" spans="1:11" x14ac:dyDescent="0.25">
      <c r="A243" s="131">
        <v>44440</v>
      </c>
      <c r="B243" s="123" t="s">
        <v>1</v>
      </c>
      <c r="C243" t="s">
        <v>3</v>
      </c>
      <c r="D243" s="123" t="s">
        <v>59</v>
      </c>
      <c r="E243" t="s">
        <v>237</v>
      </c>
      <c r="F243" s="123" t="s">
        <v>238</v>
      </c>
      <c r="G243" t="s">
        <v>237</v>
      </c>
      <c r="H243" s="123" t="s">
        <v>239</v>
      </c>
      <c r="I243" t="s">
        <v>249</v>
      </c>
      <c r="J243" s="123" t="s">
        <v>250</v>
      </c>
      <c r="K243" s="124">
        <v>100</v>
      </c>
    </row>
    <row r="244" spans="1:11" x14ac:dyDescent="0.25">
      <c r="A244" s="130">
        <v>44440</v>
      </c>
      <c r="B244" s="120" t="s">
        <v>1</v>
      </c>
      <c r="C244" s="121" t="s">
        <v>3</v>
      </c>
      <c r="D244" s="120" t="s">
        <v>59</v>
      </c>
      <c r="E244" s="121" t="s">
        <v>237</v>
      </c>
      <c r="F244" s="120" t="s">
        <v>238</v>
      </c>
      <c r="G244" s="121" t="s">
        <v>237</v>
      </c>
      <c r="H244" s="120" t="s">
        <v>239</v>
      </c>
      <c r="I244" s="121" t="s">
        <v>277</v>
      </c>
      <c r="J244" s="120" t="s">
        <v>278</v>
      </c>
      <c r="K244" s="122">
        <v>75</v>
      </c>
    </row>
    <row r="245" spans="1:11" x14ac:dyDescent="0.25">
      <c r="A245" s="131">
        <v>44440</v>
      </c>
      <c r="B245" s="123" t="s">
        <v>1</v>
      </c>
      <c r="C245" t="s">
        <v>3</v>
      </c>
      <c r="D245" s="123" t="s">
        <v>59</v>
      </c>
      <c r="E245" t="s">
        <v>237</v>
      </c>
      <c r="F245" s="123" t="s">
        <v>238</v>
      </c>
      <c r="G245" t="s">
        <v>237</v>
      </c>
      <c r="H245" s="123" t="s">
        <v>239</v>
      </c>
      <c r="I245" t="s">
        <v>273</v>
      </c>
      <c r="J245" s="123" t="s">
        <v>274</v>
      </c>
      <c r="K245" s="124">
        <v>18</v>
      </c>
    </row>
    <row r="246" spans="1:11" x14ac:dyDescent="0.25">
      <c r="A246" s="130">
        <v>44440</v>
      </c>
      <c r="B246" s="120" t="s">
        <v>1</v>
      </c>
      <c r="C246" s="121" t="s">
        <v>3</v>
      </c>
      <c r="D246" s="120" t="s">
        <v>59</v>
      </c>
      <c r="E246" s="121" t="s">
        <v>237</v>
      </c>
      <c r="F246" s="120" t="s">
        <v>238</v>
      </c>
      <c r="G246" s="121" t="s">
        <v>237</v>
      </c>
      <c r="H246" s="120" t="s">
        <v>239</v>
      </c>
      <c r="I246" s="121" t="s">
        <v>241</v>
      </c>
      <c r="J246" s="120" t="s">
        <v>242</v>
      </c>
      <c r="K246" s="122">
        <v>17</v>
      </c>
    </row>
    <row r="247" spans="1:11" x14ac:dyDescent="0.25">
      <c r="A247" s="131">
        <v>44440</v>
      </c>
      <c r="B247" s="123" t="s">
        <v>1</v>
      </c>
      <c r="C247" t="s">
        <v>3</v>
      </c>
      <c r="D247" s="123" t="s">
        <v>59</v>
      </c>
      <c r="E247" t="s">
        <v>237</v>
      </c>
      <c r="F247" s="123" t="s">
        <v>238</v>
      </c>
      <c r="G247" t="s">
        <v>237</v>
      </c>
      <c r="H247" s="123" t="s">
        <v>239</v>
      </c>
      <c r="I247" t="s">
        <v>255</v>
      </c>
      <c r="J247" s="123" t="s">
        <v>256</v>
      </c>
      <c r="K247" s="124">
        <v>44</v>
      </c>
    </row>
    <row r="248" spans="1:11" x14ac:dyDescent="0.25">
      <c r="A248" s="130">
        <v>44440</v>
      </c>
      <c r="B248" s="120" t="s">
        <v>1</v>
      </c>
      <c r="C248" s="121" t="s">
        <v>3</v>
      </c>
      <c r="D248" s="120" t="s">
        <v>59</v>
      </c>
      <c r="E248" s="121" t="s">
        <v>237</v>
      </c>
      <c r="F248" s="120" t="s">
        <v>238</v>
      </c>
      <c r="G248" s="121" t="s">
        <v>237</v>
      </c>
      <c r="H248" s="120" t="s">
        <v>239</v>
      </c>
      <c r="I248" s="121" t="s">
        <v>261</v>
      </c>
      <c r="J248" s="120" t="s">
        <v>262</v>
      </c>
      <c r="K248" s="122">
        <v>32</v>
      </c>
    </row>
    <row r="249" spans="1:11" x14ac:dyDescent="0.25">
      <c r="A249" s="131">
        <v>44440</v>
      </c>
      <c r="B249" s="123" t="s">
        <v>1</v>
      </c>
      <c r="C249" t="s">
        <v>3</v>
      </c>
      <c r="D249" s="123" t="s">
        <v>59</v>
      </c>
      <c r="E249" t="s">
        <v>237</v>
      </c>
      <c r="F249" s="123" t="s">
        <v>238</v>
      </c>
      <c r="G249" t="s">
        <v>237</v>
      </c>
      <c r="H249" s="123" t="s">
        <v>239</v>
      </c>
      <c r="I249" t="s">
        <v>705</v>
      </c>
      <c r="J249" s="123" t="s">
        <v>706</v>
      </c>
      <c r="K249" s="124">
        <v>12</v>
      </c>
    </row>
    <row r="250" spans="1:11" x14ac:dyDescent="0.25">
      <c r="A250" s="130">
        <v>44440</v>
      </c>
      <c r="B250" s="120" t="s">
        <v>1</v>
      </c>
      <c r="C250" s="121" t="s">
        <v>3</v>
      </c>
      <c r="D250" s="120" t="s">
        <v>59</v>
      </c>
      <c r="E250" s="121" t="s">
        <v>237</v>
      </c>
      <c r="F250" s="120" t="s">
        <v>238</v>
      </c>
      <c r="G250" s="121" t="s">
        <v>237</v>
      </c>
      <c r="H250" s="120" t="s">
        <v>239</v>
      </c>
      <c r="I250" s="121" t="s">
        <v>571</v>
      </c>
      <c r="J250" s="120" t="s">
        <v>572</v>
      </c>
      <c r="K250" s="122">
        <v>61</v>
      </c>
    </row>
    <row r="251" spans="1:11" x14ac:dyDescent="0.25">
      <c r="A251" s="131">
        <v>44440</v>
      </c>
      <c r="B251" s="123" t="s">
        <v>1</v>
      </c>
      <c r="C251" t="s">
        <v>3</v>
      </c>
      <c r="D251" s="123" t="s">
        <v>59</v>
      </c>
      <c r="E251" t="s">
        <v>237</v>
      </c>
      <c r="F251" s="123" t="s">
        <v>238</v>
      </c>
      <c r="G251" t="s">
        <v>237</v>
      </c>
      <c r="H251" s="123" t="s">
        <v>239</v>
      </c>
      <c r="I251" t="s">
        <v>253</v>
      </c>
      <c r="J251" s="123" t="s">
        <v>254</v>
      </c>
      <c r="K251" s="124">
        <v>17</v>
      </c>
    </row>
    <row r="252" spans="1:11" x14ac:dyDescent="0.25">
      <c r="A252" s="130">
        <v>44440</v>
      </c>
      <c r="B252" s="120" t="s">
        <v>1</v>
      </c>
      <c r="C252" s="121" t="s">
        <v>3</v>
      </c>
      <c r="D252" s="120" t="s">
        <v>59</v>
      </c>
      <c r="E252" s="121" t="s">
        <v>237</v>
      </c>
      <c r="F252" s="120" t="s">
        <v>238</v>
      </c>
      <c r="G252" s="121" t="s">
        <v>237</v>
      </c>
      <c r="H252" s="120" t="s">
        <v>239</v>
      </c>
      <c r="I252" s="121" t="s">
        <v>237</v>
      </c>
      <c r="J252" s="120" t="s">
        <v>240</v>
      </c>
      <c r="K252" s="122">
        <v>94</v>
      </c>
    </row>
    <row r="253" spans="1:11" x14ac:dyDescent="0.25">
      <c r="A253" s="131">
        <v>44440</v>
      </c>
      <c r="B253" s="123" t="s">
        <v>1</v>
      </c>
      <c r="C253" t="s">
        <v>3</v>
      </c>
      <c r="D253" s="123" t="s">
        <v>59</v>
      </c>
      <c r="E253" t="s">
        <v>237</v>
      </c>
      <c r="F253" s="123" t="s">
        <v>238</v>
      </c>
      <c r="G253" t="s">
        <v>237</v>
      </c>
      <c r="H253" s="123" t="s">
        <v>239</v>
      </c>
      <c r="I253" t="s">
        <v>359</v>
      </c>
      <c r="J253" s="123" t="s">
        <v>710</v>
      </c>
      <c r="K253" s="124">
        <v>11</v>
      </c>
    </row>
    <row r="254" spans="1:11" x14ac:dyDescent="0.25">
      <c r="A254" s="130">
        <v>44440</v>
      </c>
      <c r="B254" s="120" t="s">
        <v>1</v>
      </c>
      <c r="C254" s="121" t="s">
        <v>3</v>
      </c>
      <c r="D254" s="120" t="s">
        <v>59</v>
      </c>
      <c r="E254" s="121" t="s">
        <v>237</v>
      </c>
      <c r="F254" s="120" t="s">
        <v>238</v>
      </c>
      <c r="G254" s="121" t="s">
        <v>237</v>
      </c>
      <c r="H254" s="120" t="s">
        <v>239</v>
      </c>
      <c r="I254" s="121" t="s">
        <v>263</v>
      </c>
      <c r="J254" s="120" t="s">
        <v>264</v>
      </c>
      <c r="K254" s="122">
        <v>27</v>
      </c>
    </row>
    <row r="255" spans="1:11" x14ac:dyDescent="0.25">
      <c r="A255" s="131">
        <v>44440</v>
      </c>
      <c r="B255" s="123" t="s">
        <v>1</v>
      </c>
      <c r="C255" t="s">
        <v>3</v>
      </c>
      <c r="D255" s="123" t="s">
        <v>59</v>
      </c>
      <c r="E255" t="s">
        <v>237</v>
      </c>
      <c r="F255" s="123" t="s">
        <v>238</v>
      </c>
      <c r="G255" t="s">
        <v>237</v>
      </c>
      <c r="H255" s="123" t="s">
        <v>239</v>
      </c>
      <c r="I255" t="s">
        <v>279</v>
      </c>
      <c r="J255" s="123" t="s">
        <v>280</v>
      </c>
      <c r="K255" s="124">
        <v>18</v>
      </c>
    </row>
    <row r="256" spans="1:11" x14ac:dyDescent="0.25">
      <c r="A256" s="130">
        <v>44440</v>
      </c>
      <c r="B256" s="120" t="s">
        <v>1</v>
      </c>
      <c r="C256" s="121" t="s">
        <v>3</v>
      </c>
      <c r="D256" s="120" t="s">
        <v>59</v>
      </c>
      <c r="E256" s="121" t="s">
        <v>237</v>
      </c>
      <c r="F256" s="120" t="s">
        <v>238</v>
      </c>
      <c r="G256" s="121" t="s">
        <v>237</v>
      </c>
      <c r="H256" s="120" t="s">
        <v>239</v>
      </c>
      <c r="I256" s="121" t="s">
        <v>569</v>
      </c>
      <c r="J256" s="120" t="s">
        <v>570</v>
      </c>
      <c r="K256" s="122">
        <v>10</v>
      </c>
    </row>
    <row r="257" spans="1:11" x14ac:dyDescent="0.25">
      <c r="A257" s="131">
        <v>44440</v>
      </c>
      <c r="B257" s="123" t="s">
        <v>1</v>
      </c>
      <c r="C257" t="s">
        <v>3</v>
      </c>
      <c r="D257" s="123" t="s">
        <v>59</v>
      </c>
      <c r="E257" t="s">
        <v>237</v>
      </c>
      <c r="F257" s="123" t="s">
        <v>238</v>
      </c>
      <c r="G257" t="s">
        <v>237</v>
      </c>
      <c r="H257" s="123" t="s">
        <v>239</v>
      </c>
      <c r="I257" t="s">
        <v>918</v>
      </c>
      <c r="J257" s="123" t="s">
        <v>919</v>
      </c>
      <c r="K257" s="124">
        <v>5</v>
      </c>
    </row>
    <row r="258" spans="1:11" x14ac:dyDescent="0.25">
      <c r="A258" s="130">
        <v>44440</v>
      </c>
      <c r="B258" s="120" t="s">
        <v>1</v>
      </c>
      <c r="C258" s="121" t="s">
        <v>3</v>
      </c>
      <c r="D258" s="120" t="s">
        <v>59</v>
      </c>
      <c r="E258" s="121" t="s">
        <v>237</v>
      </c>
      <c r="F258" s="120" t="s">
        <v>238</v>
      </c>
      <c r="G258" s="121" t="s">
        <v>237</v>
      </c>
      <c r="H258" s="120" t="s">
        <v>239</v>
      </c>
      <c r="I258" s="121" t="s">
        <v>275</v>
      </c>
      <c r="J258" s="120" t="s">
        <v>276</v>
      </c>
      <c r="K258" s="122">
        <v>11</v>
      </c>
    </row>
    <row r="259" spans="1:11" x14ac:dyDescent="0.25">
      <c r="A259" s="131">
        <v>44440</v>
      </c>
      <c r="B259" s="123" t="s">
        <v>1</v>
      </c>
      <c r="C259" t="s">
        <v>3</v>
      </c>
      <c r="D259" s="123" t="s">
        <v>59</v>
      </c>
      <c r="E259" t="s">
        <v>237</v>
      </c>
      <c r="F259" s="123" t="s">
        <v>238</v>
      </c>
      <c r="G259" t="s">
        <v>237</v>
      </c>
      <c r="H259" s="123" t="s">
        <v>239</v>
      </c>
      <c r="I259" t="s">
        <v>101</v>
      </c>
      <c r="J259" s="123" t="s">
        <v>707</v>
      </c>
      <c r="K259" s="124">
        <v>18</v>
      </c>
    </row>
    <row r="260" spans="1:11" x14ac:dyDescent="0.25">
      <c r="A260" s="130">
        <v>44440</v>
      </c>
      <c r="B260" s="120" t="s">
        <v>1</v>
      </c>
      <c r="C260" s="121" t="s">
        <v>3</v>
      </c>
      <c r="D260" s="120" t="s">
        <v>59</v>
      </c>
      <c r="E260" s="121" t="s">
        <v>237</v>
      </c>
      <c r="F260" s="120" t="s">
        <v>238</v>
      </c>
      <c r="G260" s="121" t="s">
        <v>237</v>
      </c>
      <c r="H260" s="120" t="s">
        <v>239</v>
      </c>
      <c r="I260" s="121" t="s">
        <v>257</v>
      </c>
      <c r="J260" s="120" t="s">
        <v>258</v>
      </c>
      <c r="K260" s="122">
        <v>6</v>
      </c>
    </row>
    <row r="261" spans="1:11" x14ac:dyDescent="0.25">
      <c r="A261" s="131">
        <v>44440</v>
      </c>
      <c r="B261" s="123" t="s">
        <v>1</v>
      </c>
      <c r="C261" t="s">
        <v>3</v>
      </c>
      <c r="D261" s="123" t="s">
        <v>59</v>
      </c>
      <c r="E261" t="s">
        <v>237</v>
      </c>
      <c r="F261" s="123" t="s">
        <v>238</v>
      </c>
      <c r="G261" t="s">
        <v>237</v>
      </c>
      <c r="H261" s="123" t="s">
        <v>239</v>
      </c>
      <c r="I261" t="s">
        <v>920</v>
      </c>
      <c r="J261" s="123" t="s">
        <v>921</v>
      </c>
      <c r="K261" s="124">
        <v>10</v>
      </c>
    </row>
    <row r="262" spans="1:11" x14ac:dyDescent="0.25">
      <c r="A262" s="130">
        <v>44440</v>
      </c>
      <c r="B262" s="120" t="s">
        <v>1</v>
      </c>
      <c r="C262" s="121" t="s">
        <v>3</v>
      </c>
      <c r="D262" s="120" t="s">
        <v>59</v>
      </c>
      <c r="E262" s="121" t="s">
        <v>237</v>
      </c>
      <c r="F262" s="120" t="s">
        <v>238</v>
      </c>
      <c r="G262" s="121" t="s">
        <v>237</v>
      </c>
      <c r="H262" s="120" t="s">
        <v>239</v>
      </c>
      <c r="I262" s="121" t="s">
        <v>922</v>
      </c>
      <c r="J262" s="120" t="s">
        <v>923</v>
      </c>
      <c r="K262" s="122">
        <v>3</v>
      </c>
    </row>
    <row r="263" spans="1:11" x14ac:dyDescent="0.25">
      <c r="A263" s="131">
        <v>44440</v>
      </c>
      <c r="B263" s="123" t="s">
        <v>1</v>
      </c>
      <c r="C263" t="s">
        <v>3</v>
      </c>
      <c r="D263" s="123" t="s">
        <v>59</v>
      </c>
      <c r="E263" t="s">
        <v>237</v>
      </c>
      <c r="F263" s="123" t="s">
        <v>238</v>
      </c>
      <c r="G263" t="s">
        <v>237</v>
      </c>
      <c r="H263" s="123" t="s">
        <v>239</v>
      </c>
      <c r="I263" t="s">
        <v>251</v>
      </c>
      <c r="J263" s="123" t="s">
        <v>252</v>
      </c>
      <c r="K263" s="124">
        <v>37</v>
      </c>
    </row>
    <row r="264" spans="1:11" x14ac:dyDescent="0.25">
      <c r="A264" s="130">
        <v>44440</v>
      </c>
      <c r="B264" s="120" t="s">
        <v>1</v>
      </c>
      <c r="C264" s="121" t="s">
        <v>3</v>
      </c>
      <c r="D264" s="120" t="s">
        <v>59</v>
      </c>
      <c r="E264" s="121" t="s">
        <v>237</v>
      </c>
      <c r="F264" s="120" t="s">
        <v>238</v>
      </c>
      <c r="G264" s="121" t="s">
        <v>237</v>
      </c>
      <c r="H264" s="120" t="s">
        <v>239</v>
      </c>
      <c r="I264" s="121" t="s">
        <v>267</v>
      </c>
      <c r="J264" s="120" t="s">
        <v>268</v>
      </c>
      <c r="K264" s="122">
        <v>12</v>
      </c>
    </row>
    <row r="265" spans="1:11" x14ac:dyDescent="0.25">
      <c r="A265" s="131">
        <v>44440</v>
      </c>
      <c r="B265" s="123" t="s">
        <v>1</v>
      </c>
      <c r="C265" t="s">
        <v>3</v>
      </c>
      <c r="D265" s="123" t="s">
        <v>59</v>
      </c>
      <c r="E265" t="s">
        <v>237</v>
      </c>
      <c r="F265" s="123" t="s">
        <v>238</v>
      </c>
      <c r="G265" t="s">
        <v>237</v>
      </c>
      <c r="H265" s="123" t="s">
        <v>239</v>
      </c>
      <c r="I265" t="s">
        <v>708</v>
      </c>
      <c r="J265" s="123" t="s">
        <v>709</v>
      </c>
      <c r="K265" s="124">
        <v>12</v>
      </c>
    </row>
    <row r="266" spans="1:11" x14ac:dyDescent="0.25">
      <c r="A266" s="130">
        <v>44440</v>
      </c>
      <c r="B266" s="120" t="s">
        <v>1</v>
      </c>
      <c r="C266" s="121" t="s">
        <v>3</v>
      </c>
      <c r="D266" s="120" t="s">
        <v>59</v>
      </c>
      <c r="E266" s="121" t="s">
        <v>237</v>
      </c>
      <c r="F266" s="120" t="s">
        <v>238</v>
      </c>
      <c r="G266" s="121" t="s">
        <v>237</v>
      </c>
      <c r="H266" s="120" t="s">
        <v>239</v>
      </c>
      <c r="I266" s="121" t="s">
        <v>785</v>
      </c>
      <c r="J266" s="120" t="s">
        <v>786</v>
      </c>
      <c r="K266" s="122">
        <v>5</v>
      </c>
    </row>
    <row r="267" spans="1:11" x14ac:dyDescent="0.25">
      <c r="A267" s="131">
        <v>44440</v>
      </c>
      <c r="B267" s="123" t="s">
        <v>1</v>
      </c>
      <c r="C267" t="s">
        <v>3</v>
      </c>
      <c r="D267" s="123" t="s">
        <v>59</v>
      </c>
      <c r="E267" t="s">
        <v>237</v>
      </c>
      <c r="F267" s="123" t="s">
        <v>238</v>
      </c>
      <c r="G267" t="s">
        <v>237</v>
      </c>
      <c r="H267" s="123" t="s">
        <v>239</v>
      </c>
      <c r="I267" t="s">
        <v>259</v>
      </c>
      <c r="J267" s="123" t="s">
        <v>260</v>
      </c>
      <c r="K267" s="124">
        <v>27</v>
      </c>
    </row>
    <row r="268" spans="1:11" x14ac:dyDescent="0.25">
      <c r="A268" s="130">
        <v>44440</v>
      </c>
      <c r="B268" s="120" t="s">
        <v>1</v>
      </c>
      <c r="C268" s="121" t="s">
        <v>3</v>
      </c>
      <c r="D268" s="120" t="s">
        <v>59</v>
      </c>
      <c r="E268" s="121" t="s">
        <v>237</v>
      </c>
      <c r="F268" s="120" t="s">
        <v>238</v>
      </c>
      <c r="G268" s="121" t="s">
        <v>237</v>
      </c>
      <c r="H268" s="120" t="s">
        <v>239</v>
      </c>
      <c r="I268" s="121" t="s">
        <v>247</v>
      </c>
      <c r="J268" s="120" t="s">
        <v>248</v>
      </c>
      <c r="K268" s="122">
        <v>35</v>
      </c>
    </row>
    <row r="269" spans="1:11" x14ac:dyDescent="0.25">
      <c r="A269" s="131">
        <v>44440</v>
      </c>
      <c r="B269" s="123" t="s">
        <v>1</v>
      </c>
      <c r="C269" t="s">
        <v>3</v>
      </c>
      <c r="D269" s="123" t="s">
        <v>59</v>
      </c>
      <c r="E269" t="s">
        <v>237</v>
      </c>
      <c r="F269" s="123" t="s">
        <v>238</v>
      </c>
      <c r="G269" t="s">
        <v>237</v>
      </c>
      <c r="H269" s="123" t="s">
        <v>239</v>
      </c>
      <c r="I269" t="s">
        <v>245</v>
      </c>
      <c r="J269" s="123" t="s">
        <v>246</v>
      </c>
      <c r="K269" s="124">
        <v>11</v>
      </c>
    </row>
    <row r="270" spans="1:11" x14ac:dyDescent="0.25">
      <c r="A270" s="130">
        <v>44440</v>
      </c>
      <c r="B270" s="120" t="s">
        <v>1</v>
      </c>
      <c r="C270" s="121" t="s">
        <v>16</v>
      </c>
      <c r="D270" s="120" t="s">
        <v>449</v>
      </c>
      <c r="E270" s="121" t="s">
        <v>482</v>
      </c>
      <c r="F270" s="120" t="s">
        <v>483</v>
      </c>
      <c r="G270" s="121" t="s">
        <v>482</v>
      </c>
      <c r="H270" s="120" t="s">
        <v>748</v>
      </c>
      <c r="I270" s="121" t="s">
        <v>482</v>
      </c>
      <c r="J270" s="120" t="s">
        <v>749</v>
      </c>
      <c r="K270" s="122">
        <v>40</v>
      </c>
    </row>
    <row r="271" spans="1:11" x14ac:dyDescent="0.25">
      <c r="A271" s="131">
        <v>44440</v>
      </c>
      <c r="B271" s="123" t="s">
        <v>1</v>
      </c>
      <c r="C271" t="s">
        <v>16</v>
      </c>
      <c r="D271" s="123" t="s">
        <v>449</v>
      </c>
      <c r="E271" t="s">
        <v>482</v>
      </c>
      <c r="F271" s="123" t="s">
        <v>483</v>
      </c>
      <c r="G271" t="s">
        <v>487</v>
      </c>
      <c r="H271" s="123" t="s">
        <v>488</v>
      </c>
      <c r="I271" t="s">
        <v>487</v>
      </c>
      <c r="J271" s="123" t="s">
        <v>489</v>
      </c>
      <c r="K271" s="124">
        <v>20</v>
      </c>
    </row>
    <row r="272" spans="1:11" x14ac:dyDescent="0.25">
      <c r="A272" s="130">
        <v>44440</v>
      </c>
      <c r="B272" s="120" t="s">
        <v>1</v>
      </c>
      <c r="C272" s="121" t="s">
        <v>16</v>
      </c>
      <c r="D272" s="120" t="s">
        <v>449</v>
      </c>
      <c r="E272" s="121" t="s">
        <v>482</v>
      </c>
      <c r="F272" s="120" t="s">
        <v>483</v>
      </c>
      <c r="G272" s="121" t="s">
        <v>484</v>
      </c>
      <c r="H272" s="120" t="s">
        <v>485</v>
      </c>
      <c r="I272" s="121" t="s">
        <v>484</v>
      </c>
      <c r="J272" s="120" t="s">
        <v>486</v>
      </c>
      <c r="K272" s="122">
        <v>10</v>
      </c>
    </row>
    <row r="273" spans="1:11" x14ac:dyDescent="0.25">
      <c r="A273" s="131">
        <v>44440</v>
      </c>
      <c r="B273" s="123" t="s">
        <v>1</v>
      </c>
      <c r="C273" t="s">
        <v>16</v>
      </c>
      <c r="D273" s="123" t="s">
        <v>449</v>
      </c>
      <c r="E273" t="s">
        <v>475</v>
      </c>
      <c r="F273" s="123" t="s">
        <v>476</v>
      </c>
      <c r="G273" t="s">
        <v>475</v>
      </c>
      <c r="H273" s="123" t="s">
        <v>477</v>
      </c>
      <c r="I273" t="s">
        <v>475</v>
      </c>
      <c r="J273" s="123" t="s">
        <v>478</v>
      </c>
      <c r="K273" s="124">
        <v>30</v>
      </c>
    </row>
    <row r="274" spans="1:11" x14ac:dyDescent="0.25">
      <c r="A274" s="130">
        <v>44440</v>
      </c>
      <c r="B274" s="120" t="s">
        <v>1</v>
      </c>
      <c r="C274" s="121" t="s">
        <v>16</v>
      </c>
      <c r="D274" s="120" t="s">
        <v>449</v>
      </c>
      <c r="E274" s="121" t="s">
        <v>475</v>
      </c>
      <c r="F274" s="120" t="s">
        <v>476</v>
      </c>
      <c r="G274" s="121" t="s">
        <v>479</v>
      </c>
      <c r="H274" s="120" t="s">
        <v>480</v>
      </c>
      <c r="I274" s="121" t="s">
        <v>479</v>
      </c>
      <c r="J274" s="120" t="s">
        <v>481</v>
      </c>
      <c r="K274" s="122">
        <v>35</v>
      </c>
    </row>
    <row r="275" spans="1:11" x14ac:dyDescent="0.25">
      <c r="A275" s="131">
        <v>44440</v>
      </c>
      <c r="B275" s="123" t="s">
        <v>1</v>
      </c>
      <c r="C275" t="s">
        <v>16</v>
      </c>
      <c r="D275" s="123" t="s">
        <v>449</v>
      </c>
      <c r="E275" t="s">
        <v>464</v>
      </c>
      <c r="F275" s="123" t="s">
        <v>465</v>
      </c>
      <c r="G275" t="s">
        <v>466</v>
      </c>
      <c r="H275" s="123" t="s">
        <v>467</v>
      </c>
      <c r="I275" t="s">
        <v>468</v>
      </c>
      <c r="J275" s="123" t="s">
        <v>469</v>
      </c>
      <c r="K275" s="124">
        <v>15</v>
      </c>
    </row>
    <row r="276" spans="1:11" x14ac:dyDescent="0.25">
      <c r="A276" s="130">
        <v>44440</v>
      </c>
      <c r="B276" s="120" t="s">
        <v>1</v>
      </c>
      <c r="C276" s="121" t="s">
        <v>16</v>
      </c>
      <c r="D276" s="120" t="s">
        <v>449</v>
      </c>
      <c r="E276" s="121" t="s">
        <v>464</v>
      </c>
      <c r="F276" s="120" t="s">
        <v>465</v>
      </c>
      <c r="G276" s="121" t="s">
        <v>742</v>
      </c>
      <c r="H276" s="120" t="s">
        <v>743</v>
      </c>
      <c r="I276" s="121" t="s">
        <v>742</v>
      </c>
      <c r="J276" s="120" t="s">
        <v>744</v>
      </c>
      <c r="K276" s="122">
        <v>25</v>
      </c>
    </row>
    <row r="277" spans="1:11" x14ac:dyDescent="0.25">
      <c r="A277" s="131">
        <v>44440</v>
      </c>
      <c r="B277" s="123" t="s">
        <v>1</v>
      </c>
      <c r="C277" t="s">
        <v>16</v>
      </c>
      <c r="D277" s="123" t="s">
        <v>449</v>
      </c>
      <c r="E277" t="s">
        <v>464</v>
      </c>
      <c r="F277" s="123" t="s">
        <v>465</v>
      </c>
      <c r="G277" t="s">
        <v>745</v>
      </c>
      <c r="H277" s="123" t="s">
        <v>746</v>
      </c>
      <c r="I277" t="s">
        <v>745</v>
      </c>
      <c r="J277" s="123" t="s">
        <v>747</v>
      </c>
      <c r="K277" s="124">
        <v>20</v>
      </c>
    </row>
    <row r="278" spans="1:11" x14ac:dyDescent="0.25">
      <c r="A278" s="130">
        <v>44440</v>
      </c>
      <c r="B278" s="120" t="s">
        <v>1</v>
      </c>
      <c r="C278" s="121" t="s">
        <v>16</v>
      </c>
      <c r="D278" s="120" t="s">
        <v>449</v>
      </c>
      <c r="E278" s="121" t="s">
        <v>464</v>
      </c>
      <c r="F278" s="120" t="s">
        <v>465</v>
      </c>
      <c r="G278" s="121" t="s">
        <v>924</v>
      </c>
      <c r="H278" s="120" t="s">
        <v>925</v>
      </c>
      <c r="I278" s="121" t="s">
        <v>924</v>
      </c>
      <c r="J278" s="120" t="s">
        <v>926</v>
      </c>
      <c r="K278" s="122">
        <v>15</v>
      </c>
    </row>
    <row r="279" spans="1:11" x14ac:dyDescent="0.25">
      <c r="A279" s="131">
        <v>44440</v>
      </c>
      <c r="B279" s="123" t="s">
        <v>1</v>
      </c>
      <c r="C279" t="s">
        <v>16</v>
      </c>
      <c r="D279" s="123" t="s">
        <v>449</v>
      </c>
      <c r="E279" t="s">
        <v>464</v>
      </c>
      <c r="F279" s="123" t="s">
        <v>465</v>
      </c>
      <c r="G279" t="s">
        <v>464</v>
      </c>
      <c r="H279" s="123" t="s">
        <v>473</v>
      </c>
      <c r="I279" t="s">
        <v>464</v>
      </c>
      <c r="J279" s="123" t="s">
        <v>474</v>
      </c>
      <c r="K279" s="124">
        <v>50</v>
      </c>
    </row>
    <row r="280" spans="1:11" x14ac:dyDescent="0.25">
      <c r="A280" s="130">
        <v>44440</v>
      </c>
      <c r="B280" s="120" t="s">
        <v>1</v>
      </c>
      <c r="C280" s="121" t="s">
        <v>16</v>
      </c>
      <c r="D280" s="120" t="s">
        <v>449</v>
      </c>
      <c r="E280" s="121" t="s">
        <v>464</v>
      </c>
      <c r="F280" s="120" t="s">
        <v>465</v>
      </c>
      <c r="G280" s="121" t="s">
        <v>470</v>
      </c>
      <c r="H280" s="120" t="s">
        <v>471</v>
      </c>
      <c r="I280" s="121" t="s">
        <v>470</v>
      </c>
      <c r="J280" s="120" t="s">
        <v>472</v>
      </c>
      <c r="K280" s="122">
        <v>15</v>
      </c>
    </row>
    <row r="281" spans="1:11" x14ac:dyDescent="0.25">
      <c r="A281" s="131">
        <v>44440</v>
      </c>
      <c r="B281" s="123" t="s">
        <v>1</v>
      </c>
      <c r="C281" t="s">
        <v>16</v>
      </c>
      <c r="D281" s="123" t="s">
        <v>449</v>
      </c>
      <c r="E281" t="s">
        <v>16</v>
      </c>
      <c r="F281" s="123" t="s">
        <v>450</v>
      </c>
      <c r="G281" t="s">
        <v>460</v>
      </c>
      <c r="H281" s="123" t="s">
        <v>461</v>
      </c>
      <c r="I281" t="s">
        <v>462</v>
      </c>
      <c r="J281" s="123" t="s">
        <v>463</v>
      </c>
      <c r="K281" s="124">
        <v>20</v>
      </c>
    </row>
    <row r="282" spans="1:11" x14ac:dyDescent="0.25">
      <c r="A282" s="130">
        <v>44440</v>
      </c>
      <c r="B282" s="120" t="s">
        <v>1</v>
      </c>
      <c r="C282" s="121" t="s">
        <v>16</v>
      </c>
      <c r="D282" s="120" t="s">
        <v>449</v>
      </c>
      <c r="E282" s="121" t="s">
        <v>16</v>
      </c>
      <c r="F282" s="120" t="s">
        <v>450</v>
      </c>
      <c r="G282" s="121" t="s">
        <v>715</v>
      </c>
      <c r="H282" s="120" t="s">
        <v>739</v>
      </c>
      <c r="I282" s="121" t="s">
        <v>740</v>
      </c>
      <c r="J282" s="120" t="s">
        <v>741</v>
      </c>
      <c r="K282" s="122">
        <v>20</v>
      </c>
    </row>
    <row r="283" spans="1:11" x14ac:dyDescent="0.25">
      <c r="A283" s="131">
        <v>44440</v>
      </c>
      <c r="B283" s="123" t="s">
        <v>1</v>
      </c>
      <c r="C283" t="s">
        <v>16</v>
      </c>
      <c r="D283" s="123" t="s">
        <v>449</v>
      </c>
      <c r="E283" t="s">
        <v>16</v>
      </c>
      <c r="F283" s="123" t="s">
        <v>450</v>
      </c>
      <c r="G283" t="s">
        <v>715</v>
      </c>
      <c r="H283" s="123" t="s">
        <v>739</v>
      </c>
      <c r="I283" t="s">
        <v>715</v>
      </c>
      <c r="J283" s="123" t="s">
        <v>927</v>
      </c>
      <c r="K283" s="124">
        <v>15</v>
      </c>
    </row>
    <row r="284" spans="1:11" x14ac:dyDescent="0.25">
      <c r="A284" s="130">
        <v>44440</v>
      </c>
      <c r="B284" s="120" t="s">
        <v>1</v>
      </c>
      <c r="C284" s="121" t="s">
        <v>16</v>
      </c>
      <c r="D284" s="120" t="s">
        <v>449</v>
      </c>
      <c r="E284" s="121" t="s">
        <v>16</v>
      </c>
      <c r="F284" s="120" t="s">
        <v>450</v>
      </c>
      <c r="G284" s="121" t="s">
        <v>928</v>
      </c>
      <c r="H284" s="120" t="s">
        <v>929</v>
      </c>
      <c r="I284" s="121" t="s">
        <v>928</v>
      </c>
      <c r="J284" s="120" t="s">
        <v>930</v>
      </c>
      <c r="K284" s="122">
        <v>10</v>
      </c>
    </row>
    <row r="285" spans="1:11" x14ac:dyDescent="0.25">
      <c r="A285" s="131">
        <v>44440</v>
      </c>
      <c r="B285" s="123" t="s">
        <v>1</v>
      </c>
      <c r="C285" t="s">
        <v>16</v>
      </c>
      <c r="D285" s="123" t="s">
        <v>449</v>
      </c>
      <c r="E285" t="s">
        <v>16</v>
      </c>
      <c r="F285" s="123" t="s">
        <v>450</v>
      </c>
      <c r="G285" t="s">
        <v>453</v>
      </c>
      <c r="H285" s="123" t="s">
        <v>454</v>
      </c>
      <c r="I285" t="s">
        <v>453</v>
      </c>
      <c r="J285" s="123" t="s">
        <v>455</v>
      </c>
      <c r="K285" s="124">
        <v>15</v>
      </c>
    </row>
    <row r="286" spans="1:11" x14ac:dyDescent="0.25">
      <c r="A286" s="130">
        <v>44440</v>
      </c>
      <c r="B286" s="120" t="s">
        <v>1</v>
      </c>
      <c r="C286" s="121" t="s">
        <v>16</v>
      </c>
      <c r="D286" s="120" t="s">
        <v>449</v>
      </c>
      <c r="E286" s="121" t="s">
        <v>16</v>
      </c>
      <c r="F286" s="120" t="s">
        <v>450</v>
      </c>
      <c r="G286" s="121" t="s">
        <v>16</v>
      </c>
      <c r="H286" s="120" t="s">
        <v>451</v>
      </c>
      <c r="I286" s="121" t="s">
        <v>737</v>
      </c>
      <c r="J286" s="120" t="s">
        <v>738</v>
      </c>
      <c r="K286" s="122">
        <v>40</v>
      </c>
    </row>
    <row r="287" spans="1:11" x14ac:dyDescent="0.25">
      <c r="A287" s="131">
        <v>44440</v>
      </c>
      <c r="B287" s="123" t="s">
        <v>1</v>
      </c>
      <c r="C287" t="s">
        <v>16</v>
      </c>
      <c r="D287" s="123" t="s">
        <v>449</v>
      </c>
      <c r="E287" t="s">
        <v>16</v>
      </c>
      <c r="F287" s="123" t="s">
        <v>450</v>
      </c>
      <c r="G287" t="s">
        <v>16</v>
      </c>
      <c r="H287" s="123" t="s">
        <v>451</v>
      </c>
      <c r="I287" t="s">
        <v>931</v>
      </c>
      <c r="J287" s="123" t="s">
        <v>932</v>
      </c>
      <c r="K287" s="124">
        <v>15</v>
      </c>
    </row>
    <row r="288" spans="1:11" x14ac:dyDescent="0.25">
      <c r="A288" s="130">
        <v>44440</v>
      </c>
      <c r="B288" s="120" t="s">
        <v>1</v>
      </c>
      <c r="C288" s="121" t="s">
        <v>16</v>
      </c>
      <c r="D288" s="120" t="s">
        <v>449</v>
      </c>
      <c r="E288" s="121" t="s">
        <v>16</v>
      </c>
      <c r="F288" s="120" t="s">
        <v>450</v>
      </c>
      <c r="G288" s="121" t="s">
        <v>16</v>
      </c>
      <c r="H288" s="120" t="s">
        <v>451</v>
      </c>
      <c r="I288" s="121" t="s">
        <v>16</v>
      </c>
      <c r="J288" s="120" t="s">
        <v>452</v>
      </c>
      <c r="K288" s="122">
        <v>760</v>
      </c>
    </row>
    <row r="289" spans="1:11" x14ac:dyDescent="0.25">
      <c r="A289" s="131">
        <v>44440</v>
      </c>
      <c r="B289" s="123" t="s">
        <v>1</v>
      </c>
      <c r="C289" t="s">
        <v>16</v>
      </c>
      <c r="D289" s="123" t="s">
        <v>449</v>
      </c>
      <c r="E289" t="s">
        <v>16</v>
      </c>
      <c r="F289" s="123" t="s">
        <v>450</v>
      </c>
      <c r="G289" t="s">
        <v>456</v>
      </c>
      <c r="H289" s="123" t="s">
        <v>457</v>
      </c>
      <c r="I289" t="s">
        <v>458</v>
      </c>
      <c r="J289" s="123" t="s">
        <v>459</v>
      </c>
      <c r="K289" s="124">
        <v>30</v>
      </c>
    </row>
    <row r="290" spans="1:11" x14ac:dyDescent="0.25">
      <c r="A290" s="130">
        <v>44440</v>
      </c>
      <c r="B290" s="120" t="s">
        <v>1</v>
      </c>
      <c r="C290" s="121" t="s">
        <v>14</v>
      </c>
      <c r="D290" s="120" t="s">
        <v>490</v>
      </c>
      <c r="E290" s="121" t="s">
        <v>509</v>
      </c>
      <c r="F290" s="120" t="s">
        <v>510</v>
      </c>
      <c r="G290" s="121" t="s">
        <v>509</v>
      </c>
      <c r="H290" s="120" t="s">
        <v>511</v>
      </c>
      <c r="I290" s="121" t="s">
        <v>509</v>
      </c>
      <c r="J290" s="120" t="s">
        <v>512</v>
      </c>
      <c r="K290" s="122">
        <v>25</v>
      </c>
    </row>
    <row r="291" spans="1:11" x14ac:dyDescent="0.25">
      <c r="A291" s="131">
        <v>44440</v>
      </c>
      <c r="B291" s="123" t="s">
        <v>1</v>
      </c>
      <c r="C291" t="s">
        <v>14</v>
      </c>
      <c r="D291" s="123" t="s">
        <v>490</v>
      </c>
      <c r="E291" t="s">
        <v>509</v>
      </c>
      <c r="F291" s="123" t="s">
        <v>510</v>
      </c>
      <c r="G291" t="s">
        <v>509</v>
      </c>
      <c r="H291" s="123" t="s">
        <v>511</v>
      </c>
      <c r="I291" t="s">
        <v>933</v>
      </c>
      <c r="J291" s="123" t="s">
        <v>934</v>
      </c>
      <c r="K291" s="124">
        <v>10</v>
      </c>
    </row>
    <row r="292" spans="1:11" x14ac:dyDescent="0.25">
      <c r="A292" s="130">
        <v>44440</v>
      </c>
      <c r="B292" s="120" t="s">
        <v>1</v>
      </c>
      <c r="C292" s="121" t="s">
        <v>14</v>
      </c>
      <c r="D292" s="120" t="s">
        <v>490</v>
      </c>
      <c r="E292" s="121" t="s">
        <v>509</v>
      </c>
      <c r="F292" s="120" t="s">
        <v>510</v>
      </c>
      <c r="G292" s="121" t="s">
        <v>509</v>
      </c>
      <c r="H292" s="120" t="s">
        <v>511</v>
      </c>
      <c r="I292" s="121" t="s">
        <v>935</v>
      </c>
      <c r="J292" s="120" t="s">
        <v>936</v>
      </c>
      <c r="K292" s="122">
        <v>10</v>
      </c>
    </row>
    <row r="293" spans="1:11" x14ac:dyDescent="0.25">
      <c r="A293" s="131">
        <v>44440</v>
      </c>
      <c r="B293" s="123" t="s">
        <v>1</v>
      </c>
      <c r="C293" t="s">
        <v>14</v>
      </c>
      <c r="D293" s="123" t="s">
        <v>490</v>
      </c>
      <c r="E293" t="s">
        <v>509</v>
      </c>
      <c r="F293" s="123" t="s">
        <v>510</v>
      </c>
      <c r="G293" t="s">
        <v>765</v>
      </c>
      <c r="H293" s="123" t="s">
        <v>766</v>
      </c>
      <c r="I293" t="s">
        <v>765</v>
      </c>
      <c r="J293" s="123" t="s">
        <v>767</v>
      </c>
      <c r="K293" s="124">
        <v>13</v>
      </c>
    </row>
    <row r="294" spans="1:11" x14ac:dyDescent="0.25">
      <c r="A294" s="130">
        <v>44440</v>
      </c>
      <c r="B294" s="120" t="s">
        <v>1</v>
      </c>
      <c r="C294" s="121" t="s">
        <v>14</v>
      </c>
      <c r="D294" s="120" t="s">
        <v>490</v>
      </c>
      <c r="E294" s="121" t="s">
        <v>509</v>
      </c>
      <c r="F294" s="120" t="s">
        <v>510</v>
      </c>
      <c r="G294" s="121" t="s">
        <v>768</v>
      </c>
      <c r="H294" s="120" t="s">
        <v>769</v>
      </c>
      <c r="I294" s="121" t="s">
        <v>768</v>
      </c>
      <c r="J294" s="120" t="s">
        <v>937</v>
      </c>
      <c r="K294" s="122">
        <v>10</v>
      </c>
    </row>
    <row r="295" spans="1:11" x14ac:dyDescent="0.25">
      <c r="A295" s="131">
        <v>44440</v>
      </c>
      <c r="B295" s="123" t="s">
        <v>1</v>
      </c>
      <c r="C295" t="s">
        <v>14</v>
      </c>
      <c r="D295" s="123" t="s">
        <v>490</v>
      </c>
      <c r="E295" t="s">
        <v>517</v>
      </c>
      <c r="F295" s="123" t="s">
        <v>518</v>
      </c>
      <c r="G295" t="s">
        <v>517</v>
      </c>
      <c r="H295" s="123" t="s">
        <v>519</v>
      </c>
      <c r="I295" t="s">
        <v>644</v>
      </c>
      <c r="J295" s="123" t="s">
        <v>758</v>
      </c>
      <c r="K295" s="124">
        <v>10</v>
      </c>
    </row>
    <row r="296" spans="1:11" x14ac:dyDescent="0.25">
      <c r="A296" s="130">
        <v>44440</v>
      </c>
      <c r="B296" s="120" t="s">
        <v>1</v>
      </c>
      <c r="C296" s="121" t="s">
        <v>14</v>
      </c>
      <c r="D296" s="120" t="s">
        <v>490</v>
      </c>
      <c r="E296" s="121" t="s">
        <v>517</v>
      </c>
      <c r="F296" s="120" t="s">
        <v>518</v>
      </c>
      <c r="G296" s="121" t="s">
        <v>762</v>
      </c>
      <c r="H296" s="120" t="s">
        <v>763</v>
      </c>
      <c r="I296" s="121" t="s">
        <v>762</v>
      </c>
      <c r="J296" s="120" t="s">
        <v>764</v>
      </c>
      <c r="K296" s="122">
        <v>12</v>
      </c>
    </row>
    <row r="297" spans="1:11" x14ac:dyDescent="0.25">
      <c r="A297" s="131">
        <v>44440</v>
      </c>
      <c r="B297" s="123" t="s">
        <v>1</v>
      </c>
      <c r="C297" t="s">
        <v>14</v>
      </c>
      <c r="D297" s="123" t="s">
        <v>490</v>
      </c>
      <c r="E297" t="s">
        <v>517</v>
      </c>
      <c r="F297" s="123" t="s">
        <v>518</v>
      </c>
      <c r="G297" t="s">
        <v>759</v>
      </c>
      <c r="H297" s="123" t="s">
        <v>760</v>
      </c>
      <c r="I297" t="s">
        <v>759</v>
      </c>
      <c r="J297" s="123" t="s">
        <v>761</v>
      </c>
      <c r="K297" s="124">
        <v>13</v>
      </c>
    </row>
    <row r="298" spans="1:11" x14ac:dyDescent="0.25">
      <c r="A298" s="130">
        <v>44440</v>
      </c>
      <c r="B298" s="120" t="s">
        <v>1</v>
      </c>
      <c r="C298" s="121" t="s">
        <v>14</v>
      </c>
      <c r="D298" s="120" t="s">
        <v>490</v>
      </c>
      <c r="E298" s="121" t="s">
        <v>503</v>
      </c>
      <c r="F298" s="120" t="s">
        <v>504</v>
      </c>
      <c r="G298" s="121" t="s">
        <v>503</v>
      </c>
      <c r="H298" s="120" t="s">
        <v>505</v>
      </c>
      <c r="I298" s="121" t="s">
        <v>503</v>
      </c>
      <c r="J298" s="120" t="s">
        <v>506</v>
      </c>
      <c r="K298" s="122">
        <v>40</v>
      </c>
    </row>
    <row r="299" spans="1:11" x14ac:dyDescent="0.25">
      <c r="A299" s="131">
        <v>44440</v>
      </c>
      <c r="B299" s="123" t="s">
        <v>1</v>
      </c>
      <c r="C299" t="s">
        <v>14</v>
      </c>
      <c r="D299" s="123" t="s">
        <v>490</v>
      </c>
      <c r="E299" t="s">
        <v>503</v>
      </c>
      <c r="F299" s="123" t="s">
        <v>504</v>
      </c>
      <c r="G299" t="s">
        <v>507</v>
      </c>
      <c r="H299" s="123" t="s">
        <v>508</v>
      </c>
      <c r="I299" t="s">
        <v>938</v>
      </c>
      <c r="J299" s="123" t="s">
        <v>939</v>
      </c>
      <c r="K299" s="124">
        <v>11</v>
      </c>
    </row>
    <row r="300" spans="1:11" x14ac:dyDescent="0.25">
      <c r="A300" s="130">
        <v>44440</v>
      </c>
      <c r="B300" s="120" t="s">
        <v>1</v>
      </c>
      <c r="C300" s="121" t="s">
        <v>14</v>
      </c>
      <c r="D300" s="120" t="s">
        <v>490</v>
      </c>
      <c r="E300" s="121" t="s">
        <v>513</v>
      </c>
      <c r="F300" s="120" t="s">
        <v>514</v>
      </c>
      <c r="G300" s="121" t="s">
        <v>940</v>
      </c>
      <c r="H300" s="120" t="s">
        <v>941</v>
      </c>
      <c r="I300" s="121" t="s">
        <v>940</v>
      </c>
      <c r="J300" s="120" t="s">
        <v>942</v>
      </c>
      <c r="K300" s="122">
        <v>15</v>
      </c>
    </row>
    <row r="301" spans="1:11" x14ac:dyDescent="0.25">
      <c r="A301" s="131">
        <v>44440</v>
      </c>
      <c r="B301" s="123" t="s">
        <v>1</v>
      </c>
      <c r="C301" t="s">
        <v>14</v>
      </c>
      <c r="D301" s="123" t="s">
        <v>490</v>
      </c>
      <c r="E301" t="s">
        <v>513</v>
      </c>
      <c r="F301" s="123" t="s">
        <v>514</v>
      </c>
      <c r="G301" t="s">
        <v>943</v>
      </c>
      <c r="H301" s="123" t="s">
        <v>944</v>
      </c>
      <c r="I301" t="s">
        <v>943</v>
      </c>
      <c r="J301" s="123" t="s">
        <v>945</v>
      </c>
      <c r="K301" s="124">
        <v>17</v>
      </c>
    </row>
    <row r="302" spans="1:11" x14ac:dyDescent="0.25">
      <c r="A302" s="130">
        <v>44440</v>
      </c>
      <c r="B302" s="120" t="s">
        <v>1</v>
      </c>
      <c r="C302" s="121" t="s">
        <v>14</v>
      </c>
      <c r="D302" s="120" t="s">
        <v>490</v>
      </c>
      <c r="E302" s="121" t="s">
        <v>513</v>
      </c>
      <c r="F302" s="120" t="s">
        <v>514</v>
      </c>
      <c r="G302" s="121" t="s">
        <v>513</v>
      </c>
      <c r="H302" s="120" t="s">
        <v>515</v>
      </c>
      <c r="I302" s="121" t="s">
        <v>513</v>
      </c>
      <c r="J302" s="120" t="s">
        <v>516</v>
      </c>
      <c r="K302" s="122">
        <v>20</v>
      </c>
    </row>
    <row r="303" spans="1:11" x14ac:dyDescent="0.25">
      <c r="A303" s="131">
        <v>44440</v>
      </c>
      <c r="B303" s="123" t="s">
        <v>1</v>
      </c>
      <c r="C303" t="s">
        <v>14</v>
      </c>
      <c r="D303" s="123" t="s">
        <v>490</v>
      </c>
      <c r="E303" t="s">
        <v>513</v>
      </c>
      <c r="F303" s="123" t="s">
        <v>514</v>
      </c>
      <c r="G303" t="s">
        <v>513</v>
      </c>
      <c r="H303" s="123" t="s">
        <v>515</v>
      </c>
      <c r="I303" t="s">
        <v>946</v>
      </c>
      <c r="J303" s="123" t="s">
        <v>947</v>
      </c>
      <c r="K303" s="124">
        <v>10</v>
      </c>
    </row>
    <row r="304" spans="1:11" x14ac:dyDescent="0.25">
      <c r="A304" s="130">
        <v>44440</v>
      </c>
      <c r="B304" s="120" t="s">
        <v>1</v>
      </c>
      <c r="C304" s="121" t="s">
        <v>14</v>
      </c>
      <c r="D304" s="120" t="s">
        <v>490</v>
      </c>
      <c r="E304" s="121" t="s">
        <v>513</v>
      </c>
      <c r="F304" s="120" t="s">
        <v>514</v>
      </c>
      <c r="G304" s="121" t="s">
        <v>755</v>
      </c>
      <c r="H304" s="120" t="s">
        <v>756</v>
      </c>
      <c r="I304" s="121" t="s">
        <v>948</v>
      </c>
      <c r="J304" s="120" t="s">
        <v>949</v>
      </c>
      <c r="K304" s="122">
        <v>10</v>
      </c>
    </row>
    <row r="305" spans="1:11" x14ac:dyDescent="0.25">
      <c r="A305" s="131">
        <v>44440</v>
      </c>
      <c r="B305" s="123" t="s">
        <v>1</v>
      </c>
      <c r="C305" t="s">
        <v>14</v>
      </c>
      <c r="D305" s="123" t="s">
        <v>490</v>
      </c>
      <c r="E305" t="s">
        <v>513</v>
      </c>
      <c r="F305" s="123" t="s">
        <v>514</v>
      </c>
      <c r="G305" t="s">
        <v>755</v>
      </c>
      <c r="H305" s="123" t="s">
        <v>756</v>
      </c>
      <c r="I305" t="s">
        <v>755</v>
      </c>
      <c r="J305" s="123" t="s">
        <v>757</v>
      </c>
      <c r="K305" s="124">
        <v>15</v>
      </c>
    </row>
    <row r="306" spans="1:11" x14ac:dyDescent="0.25">
      <c r="A306" s="130">
        <v>44440</v>
      </c>
      <c r="B306" s="120" t="s">
        <v>1</v>
      </c>
      <c r="C306" s="121" t="s">
        <v>14</v>
      </c>
      <c r="D306" s="120" t="s">
        <v>490</v>
      </c>
      <c r="E306" s="121" t="s">
        <v>520</v>
      </c>
      <c r="F306" s="120" t="s">
        <v>521</v>
      </c>
      <c r="G306" s="121" t="s">
        <v>950</v>
      </c>
      <c r="H306" s="120" t="s">
        <v>951</v>
      </c>
      <c r="I306" s="121" t="s">
        <v>950</v>
      </c>
      <c r="J306" s="120" t="s">
        <v>952</v>
      </c>
      <c r="K306" s="122">
        <v>15</v>
      </c>
    </row>
    <row r="307" spans="1:11" x14ac:dyDescent="0.25">
      <c r="A307" s="131">
        <v>44440</v>
      </c>
      <c r="B307" s="123" t="s">
        <v>1</v>
      </c>
      <c r="C307" t="s">
        <v>14</v>
      </c>
      <c r="D307" s="123" t="s">
        <v>490</v>
      </c>
      <c r="E307" t="s">
        <v>520</v>
      </c>
      <c r="F307" s="123" t="s">
        <v>521</v>
      </c>
      <c r="G307" t="s">
        <v>520</v>
      </c>
      <c r="H307" s="123" t="s">
        <v>522</v>
      </c>
      <c r="I307" t="s">
        <v>520</v>
      </c>
      <c r="J307" s="123" t="s">
        <v>523</v>
      </c>
      <c r="K307" s="124">
        <v>12</v>
      </c>
    </row>
    <row r="308" spans="1:11" x14ac:dyDescent="0.25">
      <c r="A308" s="130">
        <v>44440</v>
      </c>
      <c r="B308" s="120" t="s">
        <v>1</v>
      </c>
      <c r="C308" s="121" t="s">
        <v>14</v>
      </c>
      <c r="D308" s="120" t="s">
        <v>490</v>
      </c>
      <c r="E308" s="121" t="s">
        <v>14</v>
      </c>
      <c r="F308" s="120" t="s">
        <v>491</v>
      </c>
      <c r="G308" s="121" t="s">
        <v>753</v>
      </c>
      <c r="H308" s="120" t="s">
        <v>754</v>
      </c>
      <c r="I308" s="121" t="s">
        <v>953</v>
      </c>
      <c r="J308" s="120" t="s">
        <v>954</v>
      </c>
      <c r="K308" s="122">
        <v>16</v>
      </c>
    </row>
    <row r="309" spans="1:11" x14ac:dyDescent="0.25">
      <c r="A309" s="131">
        <v>44440</v>
      </c>
      <c r="B309" s="123" t="s">
        <v>1</v>
      </c>
      <c r="C309" t="s">
        <v>14</v>
      </c>
      <c r="D309" s="123" t="s">
        <v>490</v>
      </c>
      <c r="E309" t="s">
        <v>14</v>
      </c>
      <c r="F309" s="123" t="s">
        <v>491</v>
      </c>
      <c r="G309" t="s">
        <v>500</v>
      </c>
      <c r="H309" s="123" t="s">
        <v>501</v>
      </c>
      <c r="I309" t="s">
        <v>500</v>
      </c>
      <c r="J309" s="123" t="s">
        <v>502</v>
      </c>
      <c r="K309" s="124">
        <v>10</v>
      </c>
    </row>
    <row r="310" spans="1:11" x14ac:dyDescent="0.25">
      <c r="A310" s="130">
        <v>44440</v>
      </c>
      <c r="B310" s="120" t="s">
        <v>1</v>
      </c>
      <c r="C310" s="121" t="s">
        <v>14</v>
      </c>
      <c r="D310" s="120" t="s">
        <v>490</v>
      </c>
      <c r="E310" s="121" t="s">
        <v>14</v>
      </c>
      <c r="F310" s="120" t="s">
        <v>491</v>
      </c>
      <c r="G310" s="121" t="s">
        <v>750</v>
      </c>
      <c r="H310" s="120" t="s">
        <v>751</v>
      </c>
      <c r="I310" s="121" t="s">
        <v>750</v>
      </c>
      <c r="J310" s="120" t="s">
        <v>752</v>
      </c>
      <c r="K310" s="122">
        <v>15</v>
      </c>
    </row>
    <row r="311" spans="1:11" x14ac:dyDescent="0.25">
      <c r="A311" s="131">
        <v>44440</v>
      </c>
      <c r="B311" s="123" t="s">
        <v>1</v>
      </c>
      <c r="C311" t="s">
        <v>14</v>
      </c>
      <c r="D311" s="123" t="s">
        <v>490</v>
      </c>
      <c r="E311" t="s">
        <v>14</v>
      </c>
      <c r="F311" s="123" t="s">
        <v>491</v>
      </c>
      <c r="G311" t="s">
        <v>496</v>
      </c>
      <c r="H311" s="123" t="s">
        <v>497</v>
      </c>
      <c r="I311" t="s">
        <v>498</v>
      </c>
      <c r="J311" s="123" t="s">
        <v>499</v>
      </c>
      <c r="K311" s="124">
        <v>15</v>
      </c>
    </row>
    <row r="312" spans="1:11" x14ac:dyDescent="0.25">
      <c r="A312" s="130">
        <v>44440</v>
      </c>
      <c r="B312" s="120" t="s">
        <v>1</v>
      </c>
      <c r="C312" s="121" t="s">
        <v>14</v>
      </c>
      <c r="D312" s="120" t="s">
        <v>490</v>
      </c>
      <c r="E312" s="121" t="s">
        <v>14</v>
      </c>
      <c r="F312" s="120" t="s">
        <v>491</v>
      </c>
      <c r="G312" s="121" t="s">
        <v>496</v>
      </c>
      <c r="H312" s="120" t="s">
        <v>497</v>
      </c>
      <c r="I312" s="121" t="s">
        <v>955</v>
      </c>
      <c r="J312" s="120" t="s">
        <v>956</v>
      </c>
      <c r="K312" s="122">
        <v>10</v>
      </c>
    </row>
    <row r="313" spans="1:11" x14ac:dyDescent="0.25">
      <c r="A313" s="131">
        <v>44440</v>
      </c>
      <c r="B313" s="123" t="s">
        <v>1</v>
      </c>
      <c r="C313" t="s">
        <v>14</v>
      </c>
      <c r="D313" s="123" t="s">
        <v>490</v>
      </c>
      <c r="E313" t="s">
        <v>14</v>
      </c>
      <c r="F313" s="123" t="s">
        <v>491</v>
      </c>
      <c r="G313" t="s">
        <v>14</v>
      </c>
      <c r="H313" s="123" t="s">
        <v>492</v>
      </c>
      <c r="I313" t="s">
        <v>494</v>
      </c>
      <c r="J313" s="123" t="s">
        <v>495</v>
      </c>
      <c r="K313" s="124">
        <v>15</v>
      </c>
    </row>
    <row r="314" spans="1:11" x14ac:dyDescent="0.25">
      <c r="A314" s="130">
        <v>44440</v>
      </c>
      <c r="B314" s="120" t="s">
        <v>1</v>
      </c>
      <c r="C314" s="121" t="s">
        <v>14</v>
      </c>
      <c r="D314" s="120" t="s">
        <v>490</v>
      </c>
      <c r="E314" s="121" t="s">
        <v>14</v>
      </c>
      <c r="F314" s="120" t="s">
        <v>491</v>
      </c>
      <c r="G314" s="121" t="s">
        <v>14</v>
      </c>
      <c r="H314" s="120" t="s">
        <v>492</v>
      </c>
      <c r="I314" s="121" t="s">
        <v>957</v>
      </c>
      <c r="J314" s="120" t="s">
        <v>958</v>
      </c>
      <c r="K314" s="122">
        <v>15</v>
      </c>
    </row>
    <row r="315" spans="1:11" x14ac:dyDescent="0.25">
      <c r="A315" s="131">
        <v>44440</v>
      </c>
      <c r="B315" s="123" t="s">
        <v>1</v>
      </c>
      <c r="C315" t="s">
        <v>14</v>
      </c>
      <c r="D315" s="123" t="s">
        <v>490</v>
      </c>
      <c r="E315" t="s">
        <v>14</v>
      </c>
      <c r="F315" s="123" t="s">
        <v>491</v>
      </c>
      <c r="G315" t="s">
        <v>14</v>
      </c>
      <c r="H315" s="123" t="s">
        <v>492</v>
      </c>
      <c r="I315" t="s">
        <v>14</v>
      </c>
      <c r="J315" s="123" t="s">
        <v>493</v>
      </c>
      <c r="K315" s="124">
        <v>209</v>
      </c>
    </row>
    <row r="316" spans="1:11" x14ac:dyDescent="0.25">
      <c r="A316" s="130"/>
      <c r="B316" s="125"/>
      <c r="C316" s="125"/>
      <c r="D316" s="125"/>
      <c r="E316" s="125"/>
      <c r="F316" s="125"/>
      <c r="G316" s="125"/>
      <c r="H316" s="125"/>
      <c r="I316" s="125"/>
      <c r="J316" s="125"/>
      <c r="K316" s="126"/>
    </row>
    <row r="317" spans="1:11" x14ac:dyDescent="0.25">
      <c r="A317" s="129">
        <v>44440</v>
      </c>
      <c r="B317" s="120" t="s">
        <v>5</v>
      </c>
      <c r="C317" s="121" t="s">
        <v>2</v>
      </c>
      <c r="D317" s="120" t="s">
        <v>341</v>
      </c>
      <c r="E317" s="121" t="s">
        <v>342</v>
      </c>
      <c r="F317" s="120" t="s">
        <v>343</v>
      </c>
      <c r="G317" s="121" t="s">
        <v>342</v>
      </c>
      <c r="H317" s="120" t="s">
        <v>350</v>
      </c>
      <c r="I317" s="121" t="s">
        <v>352</v>
      </c>
      <c r="J317" s="120" t="s">
        <v>353</v>
      </c>
      <c r="K317" s="122">
        <v>27</v>
      </c>
    </row>
    <row r="318" spans="1:11" x14ac:dyDescent="0.25">
      <c r="A318" s="129">
        <v>44440</v>
      </c>
      <c r="B318" s="120" t="s">
        <v>5</v>
      </c>
      <c r="C318" s="121" t="s">
        <v>2</v>
      </c>
      <c r="D318" s="120" t="s">
        <v>341</v>
      </c>
      <c r="E318" s="121" t="s">
        <v>342</v>
      </c>
      <c r="F318" s="120" t="s">
        <v>343</v>
      </c>
      <c r="G318" s="121" t="s">
        <v>342</v>
      </c>
      <c r="H318" s="120" t="s">
        <v>350</v>
      </c>
      <c r="I318" s="121" t="s">
        <v>361</v>
      </c>
      <c r="J318" s="120" t="s">
        <v>362</v>
      </c>
      <c r="K318" s="122">
        <v>33</v>
      </c>
    </row>
    <row r="319" spans="1:11" x14ac:dyDescent="0.25">
      <c r="A319" s="129">
        <v>44440</v>
      </c>
      <c r="B319" s="120" t="s">
        <v>5</v>
      </c>
      <c r="C319" s="121" t="s">
        <v>2</v>
      </c>
      <c r="D319" s="120" t="s">
        <v>341</v>
      </c>
      <c r="E319" s="121" t="s">
        <v>342</v>
      </c>
      <c r="F319" s="120" t="s">
        <v>343</v>
      </c>
      <c r="G319" s="121" t="s">
        <v>342</v>
      </c>
      <c r="H319" s="120" t="s">
        <v>350</v>
      </c>
      <c r="I319" s="121" t="s">
        <v>796</v>
      </c>
      <c r="J319" s="120" t="s">
        <v>797</v>
      </c>
      <c r="K319" s="122">
        <v>12</v>
      </c>
    </row>
    <row r="320" spans="1:11" x14ac:dyDescent="0.25">
      <c r="A320" s="129">
        <v>44440</v>
      </c>
      <c r="B320" s="120" t="s">
        <v>5</v>
      </c>
      <c r="C320" s="121" t="s">
        <v>2</v>
      </c>
      <c r="D320" s="120" t="s">
        <v>341</v>
      </c>
      <c r="E320" s="121" t="s">
        <v>342</v>
      </c>
      <c r="F320" s="120" t="s">
        <v>343</v>
      </c>
      <c r="G320" s="121" t="s">
        <v>342</v>
      </c>
      <c r="H320" s="120" t="s">
        <v>350</v>
      </c>
      <c r="I320" s="121" t="s">
        <v>365</v>
      </c>
      <c r="J320" s="120" t="s">
        <v>366</v>
      </c>
      <c r="K320" s="122">
        <v>120</v>
      </c>
    </row>
    <row r="321" spans="1:11" x14ac:dyDescent="0.25">
      <c r="A321" s="129">
        <v>44440</v>
      </c>
      <c r="B321" s="120" t="s">
        <v>5</v>
      </c>
      <c r="C321" s="121" t="s">
        <v>2</v>
      </c>
      <c r="D321" s="120" t="s">
        <v>341</v>
      </c>
      <c r="E321" s="121" t="s">
        <v>342</v>
      </c>
      <c r="F321" s="120" t="s">
        <v>343</v>
      </c>
      <c r="G321" s="121" t="s">
        <v>342</v>
      </c>
      <c r="H321" s="120" t="s">
        <v>350</v>
      </c>
      <c r="I321" s="121" t="s">
        <v>556</v>
      </c>
      <c r="J321" s="120" t="s">
        <v>557</v>
      </c>
      <c r="K321" s="122">
        <v>13</v>
      </c>
    </row>
    <row r="322" spans="1:11" x14ac:dyDescent="0.25">
      <c r="A322" s="129">
        <v>44440</v>
      </c>
      <c r="B322" s="120" t="s">
        <v>5</v>
      </c>
      <c r="C322" s="121" t="s">
        <v>2</v>
      </c>
      <c r="D322" s="120" t="s">
        <v>341</v>
      </c>
      <c r="E322" s="121" t="s">
        <v>342</v>
      </c>
      <c r="F322" s="120" t="s">
        <v>343</v>
      </c>
      <c r="G322" s="121" t="s">
        <v>344</v>
      </c>
      <c r="H322" s="120" t="s">
        <v>345</v>
      </c>
      <c r="I322" s="121" t="s">
        <v>348</v>
      </c>
      <c r="J322" s="120" t="s">
        <v>349</v>
      </c>
      <c r="K322" s="122">
        <v>2</v>
      </c>
    </row>
    <row r="323" spans="1:11" x14ac:dyDescent="0.25">
      <c r="A323" s="129">
        <v>44440</v>
      </c>
      <c r="B323" s="120" t="s">
        <v>5</v>
      </c>
      <c r="C323" s="121" t="s">
        <v>2</v>
      </c>
      <c r="D323" s="120" t="s">
        <v>341</v>
      </c>
      <c r="E323" s="121" t="s">
        <v>342</v>
      </c>
      <c r="F323" s="120" t="s">
        <v>343</v>
      </c>
      <c r="G323" s="121" t="s">
        <v>367</v>
      </c>
      <c r="H323" s="120" t="s">
        <v>368</v>
      </c>
      <c r="I323" s="121" t="s">
        <v>959</v>
      </c>
      <c r="J323" s="120" t="s">
        <v>960</v>
      </c>
      <c r="K323" s="122">
        <v>12</v>
      </c>
    </row>
    <row r="324" spans="1:11" x14ac:dyDescent="0.25">
      <c r="A324" s="129">
        <v>44440</v>
      </c>
      <c r="B324" s="120" t="s">
        <v>5</v>
      </c>
      <c r="C324" s="121" t="s">
        <v>2</v>
      </c>
      <c r="D324" s="120" t="s">
        <v>341</v>
      </c>
      <c r="E324" s="121" t="s">
        <v>342</v>
      </c>
      <c r="F324" s="120" t="s">
        <v>343</v>
      </c>
      <c r="G324" s="121" t="s">
        <v>367</v>
      </c>
      <c r="H324" s="120" t="s">
        <v>368</v>
      </c>
      <c r="I324" s="121" t="s">
        <v>678</v>
      </c>
      <c r="J324" s="120" t="s">
        <v>679</v>
      </c>
      <c r="K324" s="122">
        <v>35</v>
      </c>
    </row>
    <row r="325" spans="1:11" x14ac:dyDescent="0.25">
      <c r="A325" s="129">
        <v>44440</v>
      </c>
      <c r="B325" s="120" t="s">
        <v>5</v>
      </c>
      <c r="C325" s="121" t="s">
        <v>2</v>
      </c>
      <c r="D325" s="120" t="s">
        <v>341</v>
      </c>
      <c r="E325" s="121" t="s">
        <v>435</v>
      </c>
      <c r="F325" s="120" t="s">
        <v>436</v>
      </c>
      <c r="G325" s="121" t="s">
        <v>444</v>
      </c>
      <c r="H325" s="120" t="s">
        <v>445</v>
      </c>
      <c r="I325" s="121" t="s">
        <v>961</v>
      </c>
      <c r="J325" s="120" t="s">
        <v>962</v>
      </c>
      <c r="K325" s="122">
        <v>81</v>
      </c>
    </row>
    <row r="326" spans="1:11" x14ac:dyDescent="0.25">
      <c r="A326" s="129">
        <v>44440</v>
      </c>
      <c r="B326" s="120" t="s">
        <v>5</v>
      </c>
      <c r="C326" s="121" t="s">
        <v>2</v>
      </c>
      <c r="D326" s="120" t="s">
        <v>341</v>
      </c>
      <c r="E326" s="121" t="s">
        <v>435</v>
      </c>
      <c r="F326" s="120" t="s">
        <v>436</v>
      </c>
      <c r="G326" s="121" t="s">
        <v>963</v>
      </c>
      <c r="H326" s="120" t="s">
        <v>964</v>
      </c>
      <c r="I326" s="121" t="s">
        <v>963</v>
      </c>
      <c r="J326" s="120" t="s">
        <v>965</v>
      </c>
      <c r="K326" s="122">
        <v>67</v>
      </c>
    </row>
    <row r="327" spans="1:11" x14ac:dyDescent="0.25">
      <c r="A327" s="129">
        <v>44440</v>
      </c>
      <c r="B327" s="120" t="s">
        <v>5</v>
      </c>
      <c r="C327" s="121" t="s">
        <v>2</v>
      </c>
      <c r="D327" s="120" t="s">
        <v>341</v>
      </c>
      <c r="E327" s="121" t="s">
        <v>435</v>
      </c>
      <c r="F327" s="120" t="s">
        <v>436</v>
      </c>
      <c r="G327" s="121" t="s">
        <v>963</v>
      </c>
      <c r="H327" s="120" t="s">
        <v>964</v>
      </c>
      <c r="I327" s="121" t="s">
        <v>966</v>
      </c>
      <c r="J327" s="120" t="s">
        <v>967</v>
      </c>
      <c r="K327" s="122">
        <v>73</v>
      </c>
    </row>
    <row r="328" spans="1:11" x14ac:dyDescent="0.25">
      <c r="A328" s="129">
        <v>44440</v>
      </c>
      <c r="B328" s="120" t="s">
        <v>5</v>
      </c>
      <c r="C328" s="121" t="s">
        <v>2</v>
      </c>
      <c r="D328" s="120" t="s">
        <v>341</v>
      </c>
      <c r="E328" s="121" t="s">
        <v>435</v>
      </c>
      <c r="F328" s="120" t="s">
        <v>436</v>
      </c>
      <c r="G328" s="121" t="s">
        <v>968</v>
      </c>
      <c r="H328" s="120" t="s">
        <v>969</v>
      </c>
      <c r="I328" s="121" t="s">
        <v>970</v>
      </c>
      <c r="J328" s="120" t="s">
        <v>971</v>
      </c>
      <c r="K328" s="122">
        <v>63</v>
      </c>
    </row>
    <row r="329" spans="1:11" x14ac:dyDescent="0.25">
      <c r="A329" s="129">
        <v>44440</v>
      </c>
      <c r="B329" s="120" t="s">
        <v>5</v>
      </c>
      <c r="C329" s="121" t="s">
        <v>2</v>
      </c>
      <c r="D329" s="120" t="s">
        <v>341</v>
      </c>
      <c r="E329" s="121" t="s">
        <v>435</v>
      </c>
      <c r="F329" s="120" t="s">
        <v>436</v>
      </c>
      <c r="G329" s="121" t="s">
        <v>968</v>
      </c>
      <c r="H329" s="120" t="s">
        <v>969</v>
      </c>
      <c r="I329" s="121" t="s">
        <v>972</v>
      </c>
      <c r="J329" s="120" t="s">
        <v>973</v>
      </c>
      <c r="K329" s="122">
        <v>47</v>
      </c>
    </row>
    <row r="330" spans="1:11" x14ac:dyDescent="0.25">
      <c r="A330" s="129">
        <v>44440</v>
      </c>
      <c r="B330" s="120" t="s">
        <v>5</v>
      </c>
      <c r="C330" s="121" t="s">
        <v>2</v>
      </c>
      <c r="D330" s="120" t="s">
        <v>341</v>
      </c>
      <c r="E330" s="121" t="s">
        <v>435</v>
      </c>
      <c r="F330" s="120" t="s">
        <v>436</v>
      </c>
      <c r="G330" s="121" t="s">
        <v>968</v>
      </c>
      <c r="H330" s="120" t="s">
        <v>969</v>
      </c>
      <c r="I330" s="121" t="s">
        <v>974</v>
      </c>
      <c r="J330" s="120" t="s">
        <v>975</v>
      </c>
      <c r="K330" s="122">
        <v>54</v>
      </c>
    </row>
    <row r="331" spans="1:11" x14ac:dyDescent="0.25">
      <c r="A331" s="129">
        <v>44440</v>
      </c>
      <c r="B331" s="120" t="s">
        <v>5</v>
      </c>
      <c r="C331" s="121" t="s">
        <v>2</v>
      </c>
      <c r="D331" s="120" t="s">
        <v>341</v>
      </c>
      <c r="E331" s="121" t="s">
        <v>435</v>
      </c>
      <c r="F331" s="120" t="s">
        <v>436</v>
      </c>
      <c r="G331" s="121" t="s">
        <v>968</v>
      </c>
      <c r="H331" s="120" t="s">
        <v>969</v>
      </c>
      <c r="I331" s="121" t="s">
        <v>976</v>
      </c>
      <c r="J331" s="120" t="s">
        <v>977</v>
      </c>
      <c r="K331" s="122">
        <v>47</v>
      </c>
    </row>
    <row r="332" spans="1:11" x14ac:dyDescent="0.25">
      <c r="A332" s="129">
        <v>44440</v>
      </c>
      <c r="B332" s="120" t="s">
        <v>5</v>
      </c>
      <c r="C332" s="121" t="s">
        <v>2</v>
      </c>
      <c r="D332" s="120" t="s">
        <v>341</v>
      </c>
      <c r="E332" s="121" t="s">
        <v>390</v>
      </c>
      <c r="F332" s="120" t="s">
        <v>391</v>
      </c>
      <c r="G332" s="121" t="s">
        <v>978</v>
      </c>
      <c r="H332" s="120" t="s">
        <v>979</v>
      </c>
      <c r="I332" s="121" t="s">
        <v>980</v>
      </c>
      <c r="J332" s="120" t="s">
        <v>981</v>
      </c>
      <c r="K332" s="122">
        <v>14</v>
      </c>
    </row>
    <row r="333" spans="1:11" x14ac:dyDescent="0.25">
      <c r="A333" s="129">
        <v>44440</v>
      </c>
      <c r="B333" s="120" t="s">
        <v>5</v>
      </c>
      <c r="C333" s="121" t="s">
        <v>2</v>
      </c>
      <c r="D333" s="120" t="s">
        <v>341</v>
      </c>
      <c r="E333" s="121" t="s">
        <v>390</v>
      </c>
      <c r="F333" s="120" t="s">
        <v>391</v>
      </c>
      <c r="G333" s="121" t="s">
        <v>978</v>
      </c>
      <c r="H333" s="120" t="s">
        <v>979</v>
      </c>
      <c r="I333" s="121" t="s">
        <v>978</v>
      </c>
      <c r="J333" s="120" t="s">
        <v>982</v>
      </c>
      <c r="K333" s="122">
        <v>25</v>
      </c>
    </row>
    <row r="334" spans="1:11" x14ac:dyDescent="0.25">
      <c r="A334" s="129">
        <v>44440</v>
      </c>
      <c r="B334" s="120" t="s">
        <v>5</v>
      </c>
      <c r="C334" s="121" t="s">
        <v>2</v>
      </c>
      <c r="D334" s="120" t="s">
        <v>341</v>
      </c>
      <c r="E334" s="121" t="s">
        <v>390</v>
      </c>
      <c r="F334" s="120" t="s">
        <v>391</v>
      </c>
      <c r="G334" s="121" t="s">
        <v>978</v>
      </c>
      <c r="H334" s="120" t="s">
        <v>979</v>
      </c>
      <c r="I334" s="121" t="s">
        <v>983</v>
      </c>
      <c r="J334" s="120" t="s">
        <v>984</v>
      </c>
      <c r="K334" s="122">
        <v>37</v>
      </c>
    </row>
    <row r="335" spans="1:11" x14ac:dyDescent="0.25">
      <c r="A335" s="129">
        <v>44440</v>
      </c>
      <c r="B335" s="120" t="s">
        <v>5</v>
      </c>
      <c r="C335" s="121" t="s">
        <v>2</v>
      </c>
      <c r="D335" s="120" t="s">
        <v>341</v>
      </c>
      <c r="E335" s="121" t="s">
        <v>390</v>
      </c>
      <c r="F335" s="120" t="s">
        <v>391</v>
      </c>
      <c r="G335" s="121" t="s">
        <v>978</v>
      </c>
      <c r="H335" s="120" t="s">
        <v>979</v>
      </c>
      <c r="I335" s="121" t="s">
        <v>985</v>
      </c>
      <c r="J335" s="120" t="s">
        <v>986</v>
      </c>
      <c r="K335" s="122">
        <v>30</v>
      </c>
    </row>
    <row r="336" spans="1:11" x14ac:dyDescent="0.25">
      <c r="A336" s="129">
        <v>44440</v>
      </c>
      <c r="B336" s="120" t="s">
        <v>5</v>
      </c>
      <c r="C336" s="121" t="s">
        <v>2</v>
      </c>
      <c r="D336" s="120" t="s">
        <v>341</v>
      </c>
      <c r="E336" s="121" t="s">
        <v>390</v>
      </c>
      <c r="F336" s="120" t="s">
        <v>391</v>
      </c>
      <c r="G336" s="121" t="s">
        <v>978</v>
      </c>
      <c r="H336" s="120" t="s">
        <v>979</v>
      </c>
      <c r="I336" s="121" t="s">
        <v>987</v>
      </c>
      <c r="J336" s="120" t="s">
        <v>988</v>
      </c>
      <c r="K336" s="122">
        <v>40</v>
      </c>
    </row>
    <row r="337" spans="1:11" x14ac:dyDescent="0.25">
      <c r="A337" s="129">
        <v>44440</v>
      </c>
      <c r="B337" s="120" t="s">
        <v>5</v>
      </c>
      <c r="C337" s="121" t="s">
        <v>2</v>
      </c>
      <c r="D337" s="120" t="s">
        <v>341</v>
      </c>
      <c r="E337" s="121" t="s">
        <v>390</v>
      </c>
      <c r="F337" s="120" t="s">
        <v>391</v>
      </c>
      <c r="G337" s="121" t="s">
        <v>978</v>
      </c>
      <c r="H337" s="120" t="s">
        <v>979</v>
      </c>
      <c r="I337" s="121" t="s">
        <v>989</v>
      </c>
      <c r="J337" s="120" t="s">
        <v>990</v>
      </c>
      <c r="K337" s="122">
        <v>20</v>
      </c>
    </row>
    <row r="338" spans="1:11" x14ac:dyDescent="0.25">
      <c r="A338" s="129">
        <v>44440</v>
      </c>
      <c r="B338" s="120" t="s">
        <v>5</v>
      </c>
      <c r="C338" s="121" t="s">
        <v>2</v>
      </c>
      <c r="D338" s="120" t="s">
        <v>341</v>
      </c>
      <c r="E338" s="121" t="s">
        <v>390</v>
      </c>
      <c r="F338" s="120" t="s">
        <v>391</v>
      </c>
      <c r="G338" s="121" t="s">
        <v>978</v>
      </c>
      <c r="H338" s="120" t="s">
        <v>979</v>
      </c>
      <c r="I338" s="121" t="s">
        <v>991</v>
      </c>
      <c r="J338" s="120" t="s">
        <v>992</v>
      </c>
      <c r="K338" s="122">
        <v>40</v>
      </c>
    </row>
    <row r="339" spans="1:11" x14ac:dyDescent="0.25">
      <c r="A339" s="129">
        <v>44440</v>
      </c>
      <c r="B339" s="120" t="s">
        <v>5</v>
      </c>
      <c r="C339" s="121" t="s">
        <v>2</v>
      </c>
      <c r="D339" s="120" t="s">
        <v>341</v>
      </c>
      <c r="E339" s="121" t="s">
        <v>390</v>
      </c>
      <c r="F339" s="120" t="s">
        <v>391</v>
      </c>
      <c r="G339" s="121" t="s">
        <v>390</v>
      </c>
      <c r="H339" s="120" t="s">
        <v>554</v>
      </c>
      <c r="I339" s="121" t="s">
        <v>993</v>
      </c>
      <c r="J339" s="120" t="s">
        <v>994</v>
      </c>
      <c r="K339" s="122">
        <v>15</v>
      </c>
    </row>
    <row r="340" spans="1:11" x14ac:dyDescent="0.25">
      <c r="A340" s="129">
        <v>44440</v>
      </c>
      <c r="B340" s="120" t="s">
        <v>5</v>
      </c>
      <c r="C340" s="121" t="s">
        <v>2</v>
      </c>
      <c r="D340" s="120" t="s">
        <v>341</v>
      </c>
      <c r="E340" s="121" t="s">
        <v>390</v>
      </c>
      <c r="F340" s="120" t="s">
        <v>391</v>
      </c>
      <c r="G340" s="121" t="s">
        <v>390</v>
      </c>
      <c r="H340" s="120" t="s">
        <v>554</v>
      </c>
      <c r="I340" s="121" t="s">
        <v>995</v>
      </c>
      <c r="J340" s="120" t="s">
        <v>996</v>
      </c>
      <c r="K340" s="122">
        <v>15</v>
      </c>
    </row>
    <row r="341" spans="1:11" x14ac:dyDescent="0.25">
      <c r="A341" s="129">
        <v>44440</v>
      </c>
      <c r="B341" s="120" t="s">
        <v>5</v>
      </c>
      <c r="C341" s="121" t="s">
        <v>2</v>
      </c>
      <c r="D341" s="120" t="s">
        <v>341</v>
      </c>
      <c r="E341" s="121" t="s">
        <v>390</v>
      </c>
      <c r="F341" s="120" t="s">
        <v>391</v>
      </c>
      <c r="G341" s="121" t="s">
        <v>390</v>
      </c>
      <c r="H341" s="120" t="s">
        <v>554</v>
      </c>
      <c r="I341" s="121" t="s">
        <v>2</v>
      </c>
      <c r="J341" s="120" t="s">
        <v>555</v>
      </c>
      <c r="K341" s="122">
        <v>1237</v>
      </c>
    </row>
    <row r="342" spans="1:11" x14ac:dyDescent="0.25">
      <c r="A342" s="129">
        <v>44440</v>
      </c>
      <c r="B342" s="120" t="s">
        <v>5</v>
      </c>
      <c r="C342" s="121" t="s">
        <v>2</v>
      </c>
      <c r="D342" s="120" t="s">
        <v>341</v>
      </c>
      <c r="E342" s="121" t="s">
        <v>390</v>
      </c>
      <c r="F342" s="120" t="s">
        <v>391</v>
      </c>
      <c r="G342" s="121" t="s">
        <v>390</v>
      </c>
      <c r="H342" s="120" t="s">
        <v>554</v>
      </c>
      <c r="I342" s="121" t="s">
        <v>997</v>
      </c>
      <c r="J342" s="120" t="s">
        <v>998</v>
      </c>
      <c r="K342" s="122">
        <v>10</v>
      </c>
    </row>
    <row r="343" spans="1:11" x14ac:dyDescent="0.25">
      <c r="A343" s="129">
        <v>44440</v>
      </c>
      <c r="B343" s="120" t="s">
        <v>5</v>
      </c>
      <c r="C343" s="121" t="s">
        <v>2</v>
      </c>
      <c r="D343" s="120" t="s">
        <v>341</v>
      </c>
      <c r="E343" s="121" t="s">
        <v>390</v>
      </c>
      <c r="F343" s="120" t="s">
        <v>391</v>
      </c>
      <c r="G343" s="121" t="s">
        <v>390</v>
      </c>
      <c r="H343" s="120" t="s">
        <v>554</v>
      </c>
      <c r="I343" s="121" t="s">
        <v>999</v>
      </c>
      <c r="J343" s="120" t="s">
        <v>1000</v>
      </c>
      <c r="K343" s="122">
        <v>25</v>
      </c>
    </row>
    <row r="344" spans="1:11" x14ac:dyDescent="0.25">
      <c r="A344" s="129">
        <v>44440</v>
      </c>
      <c r="B344" s="120" t="s">
        <v>5</v>
      </c>
      <c r="C344" s="121" t="s">
        <v>2</v>
      </c>
      <c r="D344" s="120" t="s">
        <v>341</v>
      </c>
      <c r="E344" s="121" t="s">
        <v>390</v>
      </c>
      <c r="F344" s="120" t="s">
        <v>391</v>
      </c>
      <c r="G344" s="121" t="s">
        <v>390</v>
      </c>
      <c r="H344" s="120" t="s">
        <v>554</v>
      </c>
      <c r="I344" s="121" t="s">
        <v>1001</v>
      </c>
      <c r="J344" s="120" t="s">
        <v>1002</v>
      </c>
      <c r="K344" s="122">
        <v>15</v>
      </c>
    </row>
    <row r="345" spans="1:11" x14ac:dyDescent="0.25">
      <c r="A345" s="129">
        <v>44440</v>
      </c>
      <c r="B345" s="120" t="s">
        <v>5</v>
      </c>
      <c r="C345" s="121" t="s">
        <v>2</v>
      </c>
      <c r="D345" s="120" t="s">
        <v>341</v>
      </c>
      <c r="E345" s="121" t="s">
        <v>390</v>
      </c>
      <c r="F345" s="120" t="s">
        <v>391</v>
      </c>
      <c r="G345" s="121" t="s">
        <v>390</v>
      </c>
      <c r="H345" s="120" t="s">
        <v>554</v>
      </c>
      <c r="I345" s="121" t="s">
        <v>1003</v>
      </c>
      <c r="J345" s="120" t="s">
        <v>1004</v>
      </c>
      <c r="K345" s="122">
        <v>15</v>
      </c>
    </row>
    <row r="346" spans="1:11" x14ac:dyDescent="0.25">
      <c r="A346" s="129">
        <v>44440</v>
      </c>
      <c r="B346" s="120" t="s">
        <v>5</v>
      </c>
      <c r="C346" s="121" t="s">
        <v>2</v>
      </c>
      <c r="D346" s="120" t="s">
        <v>341</v>
      </c>
      <c r="E346" s="121" t="s">
        <v>390</v>
      </c>
      <c r="F346" s="120" t="s">
        <v>391</v>
      </c>
      <c r="G346" s="121" t="s">
        <v>390</v>
      </c>
      <c r="H346" s="120" t="s">
        <v>554</v>
      </c>
      <c r="I346" s="121" t="s">
        <v>1005</v>
      </c>
      <c r="J346" s="120" t="s">
        <v>1006</v>
      </c>
      <c r="K346" s="122">
        <v>10</v>
      </c>
    </row>
    <row r="347" spans="1:11" x14ac:dyDescent="0.25">
      <c r="A347" s="129">
        <v>44440</v>
      </c>
      <c r="B347" s="120" t="s">
        <v>5</v>
      </c>
      <c r="C347" s="121" t="s">
        <v>2</v>
      </c>
      <c r="D347" s="120" t="s">
        <v>341</v>
      </c>
      <c r="E347" s="121" t="s">
        <v>390</v>
      </c>
      <c r="F347" s="120" t="s">
        <v>391</v>
      </c>
      <c r="G347" s="121" t="s">
        <v>390</v>
      </c>
      <c r="H347" s="120" t="s">
        <v>554</v>
      </c>
      <c r="I347" s="121" t="s">
        <v>1007</v>
      </c>
      <c r="J347" s="120" t="s">
        <v>1008</v>
      </c>
      <c r="K347" s="122">
        <v>15</v>
      </c>
    </row>
    <row r="348" spans="1:11" x14ac:dyDescent="0.25">
      <c r="A348" s="129">
        <v>44440</v>
      </c>
      <c r="B348" s="120" t="s">
        <v>5</v>
      </c>
      <c r="C348" s="121" t="s">
        <v>2</v>
      </c>
      <c r="D348" s="120" t="s">
        <v>341</v>
      </c>
      <c r="E348" s="121" t="s">
        <v>683</v>
      </c>
      <c r="F348" s="120" t="s">
        <v>684</v>
      </c>
      <c r="G348" s="121" t="s">
        <v>683</v>
      </c>
      <c r="H348" s="120" t="s">
        <v>685</v>
      </c>
      <c r="I348" s="121" t="s">
        <v>683</v>
      </c>
      <c r="J348" s="120" t="s">
        <v>686</v>
      </c>
      <c r="K348" s="122">
        <v>0</v>
      </c>
    </row>
    <row r="349" spans="1:11" x14ac:dyDescent="0.25">
      <c r="A349" s="129">
        <v>44440</v>
      </c>
      <c r="B349" s="120" t="s">
        <v>5</v>
      </c>
      <c r="C349" s="121" t="s">
        <v>7</v>
      </c>
      <c r="D349" s="120" t="s">
        <v>648</v>
      </c>
      <c r="E349" s="121" t="s">
        <v>7</v>
      </c>
      <c r="F349" s="120" t="s">
        <v>649</v>
      </c>
      <c r="G349" s="121" t="s">
        <v>656</v>
      </c>
      <c r="H349" s="120" t="s">
        <v>657</v>
      </c>
      <c r="I349" s="121" t="s">
        <v>658</v>
      </c>
      <c r="J349" s="120" t="s">
        <v>659</v>
      </c>
      <c r="K349" s="122">
        <v>7</v>
      </c>
    </row>
    <row r="350" spans="1:11" x14ac:dyDescent="0.25">
      <c r="A350" s="129">
        <v>44440</v>
      </c>
      <c r="B350" s="120" t="s">
        <v>5</v>
      </c>
      <c r="C350" s="121" t="s">
        <v>7</v>
      </c>
      <c r="D350" s="120" t="s">
        <v>648</v>
      </c>
      <c r="E350" s="121" t="s">
        <v>7</v>
      </c>
      <c r="F350" s="120" t="s">
        <v>649</v>
      </c>
      <c r="G350" s="121" t="s">
        <v>650</v>
      </c>
      <c r="H350" s="120" t="s">
        <v>651</v>
      </c>
      <c r="I350" s="121" t="s">
        <v>652</v>
      </c>
      <c r="J350" s="120" t="s">
        <v>653</v>
      </c>
      <c r="K350" s="122">
        <v>3</v>
      </c>
    </row>
    <row r="351" spans="1:11" x14ac:dyDescent="0.25">
      <c r="A351" s="129">
        <v>44440</v>
      </c>
      <c r="B351" s="120" t="s">
        <v>5</v>
      </c>
      <c r="C351" s="121" t="s">
        <v>7</v>
      </c>
      <c r="D351" s="120" t="s">
        <v>648</v>
      </c>
      <c r="E351" s="121" t="s">
        <v>7</v>
      </c>
      <c r="F351" s="120" t="s">
        <v>649</v>
      </c>
      <c r="G351" s="121" t="s">
        <v>650</v>
      </c>
      <c r="H351" s="120" t="s">
        <v>651</v>
      </c>
      <c r="I351" s="121" t="s">
        <v>792</v>
      </c>
      <c r="J351" s="120" t="s">
        <v>793</v>
      </c>
      <c r="K351" s="122">
        <v>6</v>
      </c>
    </row>
    <row r="352" spans="1:11" x14ac:dyDescent="0.25">
      <c r="A352" s="129">
        <v>44440</v>
      </c>
      <c r="B352" s="120" t="s">
        <v>5</v>
      </c>
      <c r="C352" s="121" t="s">
        <v>7</v>
      </c>
      <c r="D352" s="120" t="s">
        <v>648</v>
      </c>
      <c r="E352" s="121" t="s">
        <v>7</v>
      </c>
      <c r="F352" s="120" t="s">
        <v>649</v>
      </c>
      <c r="G352" s="121" t="s">
        <v>731</v>
      </c>
      <c r="H352" s="120" t="s">
        <v>732</v>
      </c>
      <c r="I352" s="121" t="s">
        <v>1009</v>
      </c>
      <c r="J352" s="120" t="s">
        <v>1010</v>
      </c>
      <c r="K352" s="122">
        <v>100</v>
      </c>
    </row>
    <row r="353" spans="1:11" x14ac:dyDescent="0.25">
      <c r="A353" s="129">
        <v>44440</v>
      </c>
      <c r="B353" s="120" t="s">
        <v>5</v>
      </c>
      <c r="C353" s="121" t="s">
        <v>7</v>
      </c>
      <c r="D353" s="120" t="s">
        <v>648</v>
      </c>
      <c r="E353" s="121" t="s">
        <v>662</v>
      </c>
      <c r="F353" s="120" t="s">
        <v>663</v>
      </c>
      <c r="G353" s="121" t="s">
        <v>662</v>
      </c>
      <c r="H353" s="120" t="s">
        <v>1011</v>
      </c>
      <c r="I353" s="121" t="s">
        <v>1012</v>
      </c>
      <c r="J353" s="120" t="s">
        <v>1013</v>
      </c>
      <c r="K353" s="122">
        <v>180</v>
      </c>
    </row>
    <row r="354" spans="1:11" x14ac:dyDescent="0.25">
      <c r="A354" s="129">
        <v>44440</v>
      </c>
      <c r="B354" s="120" t="s">
        <v>5</v>
      </c>
      <c r="C354" s="121" t="s">
        <v>15</v>
      </c>
      <c r="D354" s="120" t="s">
        <v>645</v>
      </c>
      <c r="E354" s="121" t="s">
        <v>15</v>
      </c>
      <c r="F354" s="120" t="s">
        <v>646</v>
      </c>
      <c r="G354" s="121" t="s">
        <v>15</v>
      </c>
      <c r="H354" s="120" t="s">
        <v>647</v>
      </c>
      <c r="I354" s="121" t="s">
        <v>15</v>
      </c>
      <c r="J354" s="120" t="s">
        <v>1014</v>
      </c>
      <c r="K354" s="122">
        <v>329</v>
      </c>
    </row>
    <row r="355" spans="1:11" x14ac:dyDescent="0.25">
      <c r="A355" s="129">
        <v>44440</v>
      </c>
      <c r="B355" s="120" t="s">
        <v>5</v>
      </c>
      <c r="C355" s="121" t="s">
        <v>15</v>
      </c>
      <c r="D355" s="120" t="s">
        <v>645</v>
      </c>
      <c r="E355" s="121" t="s">
        <v>776</v>
      </c>
      <c r="F355" s="120" t="s">
        <v>777</v>
      </c>
      <c r="G355" s="121" t="s">
        <v>778</v>
      </c>
      <c r="H355" s="120" t="s">
        <v>779</v>
      </c>
      <c r="I355" s="121" t="s">
        <v>778</v>
      </c>
      <c r="J355" s="120" t="s">
        <v>1015</v>
      </c>
      <c r="K355" s="122">
        <v>20</v>
      </c>
    </row>
    <row r="356" spans="1:11" x14ac:dyDescent="0.25">
      <c r="A356" s="129">
        <v>44440</v>
      </c>
      <c r="B356" s="120" t="s">
        <v>5</v>
      </c>
      <c r="C356" s="121" t="s">
        <v>9</v>
      </c>
      <c r="D356" s="120" t="s">
        <v>1016</v>
      </c>
      <c r="E356" s="121" t="s">
        <v>9</v>
      </c>
      <c r="F356" s="120" t="s">
        <v>1017</v>
      </c>
      <c r="G356" s="121" t="s">
        <v>9</v>
      </c>
      <c r="H356" s="120" t="s">
        <v>1018</v>
      </c>
      <c r="I356" s="121" t="s">
        <v>1019</v>
      </c>
      <c r="J356" s="120" t="s">
        <v>1020</v>
      </c>
      <c r="K356" s="122">
        <v>5</v>
      </c>
    </row>
    <row r="357" spans="1:11" x14ac:dyDescent="0.25">
      <c r="A357" s="129">
        <v>44440</v>
      </c>
      <c r="B357" s="120" t="s">
        <v>5</v>
      </c>
      <c r="C357" s="121" t="s">
        <v>12</v>
      </c>
      <c r="D357" s="120" t="s">
        <v>667</v>
      </c>
      <c r="E357" s="121" t="s">
        <v>12</v>
      </c>
      <c r="F357" s="120" t="s">
        <v>668</v>
      </c>
      <c r="G357" s="121" t="s">
        <v>12</v>
      </c>
      <c r="H357" s="120" t="s">
        <v>669</v>
      </c>
      <c r="I357" s="121" t="s">
        <v>12</v>
      </c>
      <c r="J357" s="120" t="s">
        <v>670</v>
      </c>
      <c r="K357" s="122">
        <v>44</v>
      </c>
    </row>
    <row r="358" spans="1:11" x14ac:dyDescent="0.25">
      <c r="A358" s="129">
        <v>44440</v>
      </c>
      <c r="B358" s="120" t="s">
        <v>5</v>
      </c>
      <c r="C358" s="121" t="s">
        <v>10</v>
      </c>
      <c r="D358" s="120" t="s">
        <v>548</v>
      </c>
      <c r="E358" s="121" t="s">
        <v>10</v>
      </c>
      <c r="F358" s="120" t="s">
        <v>549</v>
      </c>
      <c r="G358" s="121" t="s">
        <v>10</v>
      </c>
      <c r="H358" s="120" t="s">
        <v>550</v>
      </c>
      <c r="I358" s="121" t="s">
        <v>10</v>
      </c>
      <c r="J358" s="120" t="s">
        <v>551</v>
      </c>
      <c r="K358" s="122">
        <v>11001</v>
      </c>
    </row>
    <row r="359" spans="1:11" x14ac:dyDescent="0.25">
      <c r="A359" s="129">
        <v>44440</v>
      </c>
      <c r="B359" s="120" t="s">
        <v>5</v>
      </c>
      <c r="C359" s="121" t="s">
        <v>10</v>
      </c>
      <c r="D359" s="120" t="s">
        <v>548</v>
      </c>
      <c r="E359" s="121" t="s">
        <v>10</v>
      </c>
      <c r="F359" s="120" t="s">
        <v>549</v>
      </c>
      <c r="G359" s="121" t="s">
        <v>642</v>
      </c>
      <c r="H359" s="120" t="s">
        <v>643</v>
      </c>
      <c r="I359" s="121" t="s">
        <v>672</v>
      </c>
      <c r="J359" s="120" t="s">
        <v>673</v>
      </c>
      <c r="K359" s="122">
        <v>11</v>
      </c>
    </row>
    <row r="360" spans="1:11" x14ac:dyDescent="0.25">
      <c r="A360" s="129">
        <v>44440</v>
      </c>
      <c r="B360" s="120" t="s">
        <v>5</v>
      </c>
      <c r="C360" s="121" t="s">
        <v>10</v>
      </c>
      <c r="D360" s="120" t="s">
        <v>548</v>
      </c>
      <c r="E360" s="121" t="s">
        <v>10</v>
      </c>
      <c r="F360" s="120" t="s">
        <v>549</v>
      </c>
      <c r="G360" s="121" t="s">
        <v>642</v>
      </c>
      <c r="H360" s="120" t="s">
        <v>643</v>
      </c>
      <c r="I360" s="121" t="s">
        <v>674</v>
      </c>
      <c r="J360" s="120" t="s">
        <v>675</v>
      </c>
      <c r="K360" s="122">
        <v>4</v>
      </c>
    </row>
    <row r="361" spans="1:11" x14ac:dyDescent="0.25">
      <c r="A361" s="129">
        <v>44440</v>
      </c>
      <c r="B361" s="120" t="s">
        <v>5</v>
      </c>
      <c r="C361" s="121" t="s">
        <v>10</v>
      </c>
      <c r="D361" s="120" t="s">
        <v>548</v>
      </c>
      <c r="E361" s="121" t="s">
        <v>10</v>
      </c>
      <c r="F361" s="120" t="s">
        <v>549</v>
      </c>
      <c r="G361" s="121" t="s">
        <v>642</v>
      </c>
      <c r="H361" s="120" t="s">
        <v>643</v>
      </c>
      <c r="I361" s="121" t="s">
        <v>1021</v>
      </c>
      <c r="J361" s="120" t="s">
        <v>1022</v>
      </c>
      <c r="K361" s="122">
        <v>4000</v>
      </c>
    </row>
    <row r="362" spans="1:11" x14ac:dyDescent="0.25">
      <c r="A362" s="129">
        <v>44440</v>
      </c>
      <c r="B362" s="120" t="s">
        <v>5</v>
      </c>
      <c r="C362" s="121" t="s">
        <v>10</v>
      </c>
      <c r="D362" s="120" t="s">
        <v>548</v>
      </c>
      <c r="E362" s="121" t="s">
        <v>552</v>
      </c>
      <c r="F362" s="120" t="s">
        <v>553</v>
      </c>
      <c r="G362" s="121" t="s">
        <v>1023</v>
      </c>
      <c r="H362" s="120" t="s">
        <v>1024</v>
      </c>
      <c r="I362" s="121" t="s">
        <v>1023</v>
      </c>
      <c r="J362" s="120" t="s">
        <v>1025</v>
      </c>
      <c r="K362" s="122">
        <v>5</v>
      </c>
    </row>
    <row r="363" spans="1:11" x14ac:dyDescent="0.25">
      <c r="A363" s="129">
        <v>44440</v>
      </c>
      <c r="B363" s="120" t="s">
        <v>5</v>
      </c>
      <c r="C363" s="121" t="s">
        <v>10</v>
      </c>
      <c r="D363" s="120" t="s">
        <v>548</v>
      </c>
      <c r="E363" s="121" t="s">
        <v>552</v>
      </c>
      <c r="F363" s="120" t="s">
        <v>553</v>
      </c>
      <c r="G363" s="121" t="s">
        <v>1026</v>
      </c>
      <c r="H363" s="120" t="s">
        <v>1027</v>
      </c>
      <c r="I363" s="121" t="s">
        <v>1028</v>
      </c>
      <c r="J363" s="120" t="s">
        <v>1029</v>
      </c>
      <c r="K363" s="122">
        <v>7</v>
      </c>
    </row>
    <row r="364" spans="1:11" x14ac:dyDescent="0.25">
      <c r="A364" s="129">
        <v>44440</v>
      </c>
      <c r="B364" s="120" t="s">
        <v>5</v>
      </c>
      <c r="C364" s="121" t="s">
        <v>10</v>
      </c>
      <c r="D364" s="120" t="s">
        <v>548</v>
      </c>
      <c r="E364" s="121" t="s">
        <v>552</v>
      </c>
      <c r="F364" s="120" t="s">
        <v>553</v>
      </c>
      <c r="G364" s="121" t="s">
        <v>1026</v>
      </c>
      <c r="H364" s="120" t="s">
        <v>1027</v>
      </c>
      <c r="I364" s="121" t="s">
        <v>1026</v>
      </c>
      <c r="J364" s="120" t="s">
        <v>1030</v>
      </c>
      <c r="K364" s="122">
        <v>339</v>
      </c>
    </row>
    <row r="365" spans="1:11" x14ac:dyDescent="0.25">
      <c r="A365" s="129">
        <v>44440</v>
      </c>
      <c r="B365" s="120" t="s">
        <v>5</v>
      </c>
      <c r="C365" s="121" t="s">
        <v>8</v>
      </c>
      <c r="D365" s="120" t="s">
        <v>524</v>
      </c>
      <c r="E365" s="121" t="s">
        <v>633</v>
      </c>
      <c r="F365" s="120" t="s">
        <v>634</v>
      </c>
      <c r="G365" s="121" t="s">
        <v>633</v>
      </c>
      <c r="H365" s="120" t="s">
        <v>638</v>
      </c>
      <c r="I365" s="121" t="s">
        <v>633</v>
      </c>
      <c r="J365" s="120" t="s">
        <v>639</v>
      </c>
      <c r="K365" s="122">
        <v>50</v>
      </c>
    </row>
    <row r="366" spans="1:11" x14ac:dyDescent="0.25">
      <c r="A366" s="129">
        <v>44440</v>
      </c>
      <c r="B366" s="120" t="s">
        <v>5</v>
      </c>
      <c r="C366" s="121" t="s">
        <v>8</v>
      </c>
      <c r="D366" s="120" t="s">
        <v>524</v>
      </c>
      <c r="E366" s="121" t="s">
        <v>633</v>
      </c>
      <c r="F366" s="120" t="s">
        <v>634</v>
      </c>
      <c r="G366" s="121" t="s">
        <v>633</v>
      </c>
      <c r="H366" s="120" t="s">
        <v>638</v>
      </c>
      <c r="I366" s="121" t="s">
        <v>671</v>
      </c>
      <c r="J366" s="120" t="s">
        <v>791</v>
      </c>
      <c r="K366" s="122">
        <v>50</v>
      </c>
    </row>
    <row r="367" spans="1:11" x14ac:dyDescent="0.25">
      <c r="A367" s="129">
        <v>44440</v>
      </c>
      <c r="B367" s="120" t="s">
        <v>5</v>
      </c>
      <c r="C367" s="121" t="s">
        <v>8</v>
      </c>
      <c r="D367" s="120" t="s">
        <v>524</v>
      </c>
      <c r="E367" s="121" t="s">
        <v>633</v>
      </c>
      <c r="F367" s="120" t="s">
        <v>634</v>
      </c>
      <c r="G367" s="121" t="s">
        <v>635</v>
      </c>
      <c r="H367" s="120" t="s">
        <v>636</v>
      </c>
      <c r="I367" s="121" t="s">
        <v>635</v>
      </c>
      <c r="J367" s="120" t="s">
        <v>637</v>
      </c>
      <c r="K367" s="122">
        <v>50</v>
      </c>
    </row>
    <row r="368" spans="1:11" x14ac:dyDescent="0.25">
      <c r="A368" s="129">
        <v>44440</v>
      </c>
      <c r="B368" s="120" t="s">
        <v>5</v>
      </c>
      <c r="C368" s="121" t="s">
        <v>8</v>
      </c>
      <c r="D368" s="120" t="s">
        <v>524</v>
      </c>
      <c r="E368" s="121" t="s">
        <v>633</v>
      </c>
      <c r="F368" s="120" t="s">
        <v>634</v>
      </c>
      <c r="G368" s="121" t="s">
        <v>635</v>
      </c>
      <c r="H368" s="120" t="s">
        <v>636</v>
      </c>
      <c r="I368" s="121" t="s">
        <v>1031</v>
      </c>
      <c r="J368" s="120" t="s">
        <v>1032</v>
      </c>
      <c r="K368" s="122">
        <v>25</v>
      </c>
    </row>
    <row r="369" spans="1:11" x14ac:dyDescent="0.25">
      <c r="A369" s="129">
        <v>44440</v>
      </c>
      <c r="B369" s="120" t="s">
        <v>5</v>
      </c>
      <c r="C369" s="121" t="s">
        <v>8</v>
      </c>
      <c r="D369" s="120" t="s">
        <v>524</v>
      </c>
      <c r="E369" s="121" t="s">
        <v>8</v>
      </c>
      <c r="F369" s="120" t="s">
        <v>529</v>
      </c>
      <c r="G369" s="121" t="s">
        <v>8</v>
      </c>
      <c r="H369" s="120" t="s">
        <v>640</v>
      </c>
      <c r="I369" s="121" t="s">
        <v>8</v>
      </c>
      <c r="J369" s="120" t="s">
        <v>641</v>
      </c>
      <c r="K369" s="122">
        <v>40</v>
      </c>
    </row>
    <row r="370" spans="1:11" x14ac:dyDescent="0.25">
      <c r="A370" s="129">
        <v>44440</v>
      </c>
      <c r="B370" s="120" t="s">
        <v>5</v>
      </c>
      <c r="C370" s="121" t="s">
        <v>4</v>
      </c>
      <c r="D370" s="120" t="s">
        <v>530</v>
      </c>
      <c r="E370" s="121" t="s">
        <v>531</v>
      </c>
      <c r="F370" s="120" t="s">
        <v>532</v>
      </c>
      <c r="G370" s="121" t="s">
        <v>531</v>
      </c>
      <c r="H370" s="120" t="s">
        <v>622</v>
      </c>
      <c r="I370" s="121" t="s">
        <v>531</v>
      </c>
      <c r="J370" s="120" t="s">
        <v>623</v>
      </c>
      <c r="K370" s="122">
        <v>90</v>
      </c>
    </row>
    <row r="371" spans="1:11" x14ac:dyDescent="0.25">
      <c r="A371" s="129">
        <v>44440</v>
      </c>
      <c r="B371" s="120" t="s">
        <v>5</v>
      </c>
      <c r="C371" s="121" t="s">
        <v>4</v>
      </c>
      <c r="D371" s="120" t="s">
        <v>530</v>
      </c>
      <c r="E371" s="121" t="s">
        <v>531</v>
      </c>
      <c r="F371" s="120" t="s">
        <v>532</v>
      </c>
      <c r="G371" s="121" t="s">
        <v>533</v>
      </c>
      <c r="H371" s="120" t="s">
        <v>534</v>
      </c>
      <c r="I371" s="121" t="s">
        <v>772</v>
      </c>
      <c r="J371" s="120" t="s">
        <v>773</v>
      </c>
      <c r="K371" s="122">
        <v>48</v>
      </c>
    </row>
    <row r="372" spans="1:11" x14ac:dyDescent="0.25">
      <c r="A372" s="129">
        <v>44440</v>
      </c>
      <c r="B372" s="120" t="s">
        <v>5</v>
      </c>
      <c r="C372" s="121" t="s">
        <v>4</v>
      </c>
      <c r="D372" s="120" t="s">
        <v>530</v>
      </c>
      <c r="E372" s="121" t="s">
        <v>531</v>
      </c>
      <c r="F372" s="120" t="s">
        <v>532</v>
      </c>
      <c r="G372" s="121" t="s">
        <v>533</v>
      </c>
      <c r="H372" s="120" t="s">
        <v>534</v>
      </c>
      <c r="I372" s="121" t="s">
        <v>539</v>
      </c>
      <c r="J372" s="120" t="s">
        <v>540</v>
      </c>
      <c r="K372" s="122">
        <v>70</v>
      </c>
    </row>
    <row r="373" spans="1:11" x14ac:dyDescent="0.25">
      <c r="A373" s="129">
        <v>44440</v>
      </c>
      <c r="B373" s="120" t="s">
        <v>5</v>
      </c>
      <c r="C373" s="121" t="s">
        <v>4</v>
      </c>
      <c r="D373" s="120" t="s">
        <v>530</v>
      </c>
      <c r="E373" s="121" t="s">
        <v>4</v>
      </c>
      <c r="F373" s="120" t="s">
        <v>624</v>
      </c>
      <c r="G373" s="121" t="s">
        <v>629</v>
      </c>
      <c r="H373" s="120" t="s">
        <v>630</v>
      </c>
      <c r="I373" s="121" t="s">
        <v>631</v>
      </c>
      <c r="J373" s="120" t="s">
        <v>632</v>
      </c>
      <c r="K373" s="122">
        <v>0</v>
      </c>
    </row>
    <row r="374" spans="1:11" x14ac:dyDescent="0.25">
      <c r="A374" s="129">
        <v>44440</v>
      </c>
      <c r="B374" s="120" t="s">
        <v>5</v>
      </c>
      <c r="C374" s="121" t="s">
        <v>4</v>
      </c>
      <c r="D374" s="120" t="s">
        <v>530</v>
      </c>
      <c r="E374" s="121" t="s">
        <v>4</v>
      </c>
      <c r="F374" s="120" t="s">
        <v>624</v>
      </c>
      <c r="G374" s="121" t="s">
        <v>629</v>
      </c>
      <c r="H374" s="120" t="s">
        <v>630</v>
      </c>
      <c r="I374" s="121" t="s">
        <v>1033</v>
      </c>
      <c r="J374" s="120" t="s">
        <v>1034</v>
      </c>
      <c r="K374" s="122">
        <v>0</v>
      </c>
    </row>
    <row r="375" spans="1:11" x14ac:dyDescent="0.25">
      <c r="A375" s="129">
        <v>44440</v>
      </c>
      <c r="B375" s="120" t="s">
        <v>5</v>
      </c>
      <c r="C375" s="121" t="s">
        <v>4</v>
      </c>
      <c r="D375" s="120" t="s">
        <v>530</v>
      </c>
      <c r="E375" s="121" t="s">
        <v>4</v>
      </c>
      <c r="F375" s="120" t="s">
        <v>624</v>
      </c>
      <c r="G375" s="121" t="s">
        <v>421</v>
      </c>
      <c r="H375" s="120" t="s">
        <v>625</v>
      </c>
      <c r="I375" s="121" t="s">
        <v>626</v>
      </c>
      <c r="J375" s="120" t="s">
        <v>627</v>
      </c>
      <c r="K375" s="122">
        <v>65</v>
      </c>
    </row>
    <row r="376" spans="1:11" x14ac:dyDescent="0.25">
      <c r="A376" s="129">
        <v>44440</v>
      </c>
      <c r="B376" s="120" t="s">
        <v>5</v>
      </c>
      <c r="C376" s="121" t="s">
        <v>4</v>
      </c>
      <c r="D376" s="120" t="s">
        <v>530</v>
      </c>
      <c r="E376" s="121" t="s">
        <v>4</v>
      </c>
      <c r="F376" s="120" t="s">
        <v>624</v>
      </c>
      <c r="G376" s="121" t="s">
        <v>421</v>
      </c>
      <c r="H376" s="120" t="s">
        <v>625</v>
      </c>
      <c r="I376" s="121" t="s">
        <v>421</v>
      </c>
      <c r="J376" s="120" t="s">
        <v>628</v>
      </c>
      <c r="K376" s="122">
        <v>35</v>
      </c>
    </row>
    <row r="377" spans="1:11" x14ac:dyDescent="0.25">
      <c r="A377" s="129">
        <v>44440</v>
      </c>
      <c r="B377" s="120" t="s">
        <v>5</v>
      </c>
      <c r="C377" s="121" t="s">
        <v>4</v>
      </c>
      <c r="D377" s="120" t="s">
        <v>530</v>
      </c>
      <c r="E377" s="121" t="s">
        <v>610</v>
      </c>
      <c r="F377" s="120" t="s">
        <v>611</v>
      </c>
      <c r="G377" s="121" t="s">
        <v>615</v>
      </c>
      <c r="H377" s="120" t="s">
        <v>616</v>
      </c>
      <c r="I377" s="121" t="s">
        <v>615</v>
      </c>
      <c r="J377" s="120" t="s">
        <v>617</v>
      </c>
      <c r="K377" s="122">
        <v>60</v>
      </c>
    </row>
    <row r="378" spans="1:11" x14ac:dyDescent="0.25">
      <c r="A378" s="129">
        <v>44440</v>
      </c>
      <c r="B378" s="120" t="s">
        <v>5</v>
      </c>
      <c r="C378" s="121" t="s">
        <v>4</v>
      </c>
      <c r="D378" s="120" t="s">
        <v>530</v>
      </c>
      <c r="E378" s="121" t="s">
        <v>610</v>
      </c>
      <c r="F378" s="120" t="s">
        <v>611</v>
      </c>
      <c r="G378" s="121" t="s">
        <v>615</v>
      </c>
      <c r="H378" s="120" t="s">
        <v>616</v>
      </c>
      <c r="I378" s="121" t="s">
        <v>618</v>
      </c>
      <c r="J378" s="120" t="s">
        <v>619</v>
      </c>
      <c r="K378" s="122">
        <v>45</v>
      </c>
    </row>
    <row r="379" spans="1:11" x14ac:dyDescent="0.25">
      <c r="A379" s="129">
        <v>44440</v>
      </c>
      <c r="B379" s="120" t="s">
        <v>5</v>
      </c>
      <c r="C379" s="121" t="s">
        <v>4</v>
      </c>
      <c r="D379" s="120" t="s">
        <v>530</v>
      </c>
      <c r="E379" s="121" t="s">
        <v>610</v>
      </c>
      <c r="F379" s="120" t="s">
        <v>611</v>
      </c>
      <c r="G379" s="121" t="s">
        <v>615</v>
      </c>
      <c r="H379" s="120" t="s">
        <v>616</v>
      </c>
      <c r="I379" s="121" t="s">
        <v>620</v>
      </c>
      <c r="J379" s="120" t="s">
        <v>621</v>
      </c>
      <c r="K379" s="122">
        <v>75</v>
      </c>
    </row>
    <row r="380" spans="1:11" x14ac:dyDescent="0.25">
      <c r="A380" s="129">
        <v>44440</v>
      </c>
      <c r="B380" s="120" t="s">
        <v>5</v>
      </c>
      <c r="C380" s="121" t="s">
        <v>4</v>
      </c>
      <c r="D380" s="120" t="s">
        <v>530</v>
      </c>
      <c r="E380" s="121" t="s">
        <v>610</v>
      </c>
      <c r="F380" s="120" t="s">
        <v>611</v>
      </c>
      <c r="G380" s="121" t="s">
        <v>610</v>
      </c>
      <c r="H380" s="120" t="s">
        <v>612</v>
      </c>
      <c r="I380" s="121" t="s">
        <v>613</v>
      </c>
      <c r="J380" s="120" t="s">
        <v>614</v>
      </c>
      <c r="K380" s="122">
        <v>500</v>
      </c>
    </row>
    <row r="381" spans="1:11" x14ac:dyDescent="0.25">
      <c r="A381" s="129">
        <v>44440</v>
      </c>
      <c r="B381" s="120" t="s">
        <v>5</v>
      </c>
      <c r="C381" s="121" t="s">
        <v>4</v>
      </c>
      <c r="D381" s="120" t="s">
        <v>530</v>
      </c>
      <c r="E381" s="121" t="s">
        <v>610</v>
      </c>
      <c r="F381" s="120" t="s">
        <v>611</v>
      </c>
      <c r="G381" s="121" t="s">
        <v>610</v>
      </c>
      <c r="H381" s="120" t="s">
        <v>612</v>
      </c>
      <c r="I381" s="121" t="s">
        <v>1035</v>
      </c>
      <c r="J381" s="120" t="s">
        <v>1036</v>
      </c>
      <c r="K381" s="122">
        <v>59</v>
      </c>
    </row>
    <row r="382" spans="1:11" x14ac:dyDescent="0.25">
      <c r="A382" s="129">
        <v>44440</v>
      </c>
      <c r="B382" s="120" t="s">
        <v>5</v>
      </c>
      <c r="C382" s="121" t="s">
        <v>6</v>
      </c>
      <c r="D382" s="120" t="s">
        <v>541</v>
      </c>
      <c r="E382" s="121" t="s">
        <v>583</v>
      </c>
      <c r="F382" s="120" t="s">
        <v>584</v>
      </c>
      <c r="G382" s="121" t="s">
        <v>585</v>
      </c>
      <c r="H382" s="120" t="s">
        <v>586</v>
      </c>
      <c r="I382" s="121" t="s">
        <v>585</v>
      </c>
      <c r="J382" s="120" t="s">
        <v>587</v>
      </c>
      <c r="K382" s="122">
        <v>55</v>
      </c>
    </row>
    <row r="383" spans="1:11" x14ac:dyDescent="0.25">
      <c r="A383" s="129">
        <v>44440</v>
      </c>
      <c r="B383" s="120" t="s">
        <v>5</v>
      </c>
      <c r="C383" s="121" t="s">
        <v>6</v>
      </c>
      <c r="D383" s="120" t="s">
        <v>541</v>
      </c>
      <c r="E383" s="121" t="s">
        <v>545</v>
      </c>
      <c r="F383" s="120" t="s">
        <v>546</v>
      </c>
      <c r="G383" s="121" t="s">
        <v>545</v>
      </c>
      <c r="H383" s="120" t="s">
        <v>547</v>
      </c>
      <c r="I383" s="121" t="s">
        <v>545</v>
      </c>
      <c r="J383" s="120" t="s">
        <v>1037</v>
      </c>
      <c r="K383" s="122">
        <v>185</v>
      </c>
    </row>
    <row r="384" spans="1:11" x14ac:dyDescent="0.25">
      <c r="A384" s="129">
        <v>44440</v>
      </c>
      <c r="B384" s="120" t="s">
        <v>5</v>
      </c>
      <c r="C384" s="121" t="s">
        <v>6</v>
      </c>
      <c r="D384" s="120" t="s">
        <v>541</v>
      </c>
      <c r="E384" s="121" t="s">
        <v>545</v>
      </c>
      <c r="F384" s="120" t="s">
        <v>546</v>
      </c>
      <c r="G384" s="121" t="s">
        <v>545</v>
      </c>
      <c r="H384" s="120" t="s">
        <v>547</v>
      </c>
      <c r="I384" s="121" t="s">
        <v>1038</v>
      </c>
      <c r="J384" s="120" t="s">
        <v>1039</v>
      </c>
      <c r="K384" s="122">
        <v>15</v>
      </c>
    </row>
    <row r="385" spans="1:11" x14ac:dyDescent="0.25">
      <c r="A385" s="129">
        <v>44440</v>
      </c>
      <c r="B385" s="120" t="s">
        <v>5</v>
      </c>
      <c r="C385" s="121" t="s">
        <v>6</v>
      </c>
      <c r="D385" s="120" t="s">
        <v>541</v>
      </c>
      <c r="E385" s="121" t="s">
        <v>576</v>
      </c>
      <c r="F385" s="120" t="s">
        <v>577</v>
      </c>
      <c r="G385" s="121" t="s">
        <v>576</v>
      </c>
      <c r="H385" s="120" t="s">
        <v>581</v>
      </c>
      <c r="I385" s="121" t="s">
        <v>576</v>
      </c>
      <c r="J385" s="120" t="s">
        <v>582</v>
      </c>
      <c r="K385" s="122">
        <v>20</v>
      </c>
    </row>
    <row r="386" spans="1:11" x14ac:dyDescent="0.25">
      <c r="A386" s="129">
        <v>44440</v>
      </c>
      <c r="B386" s="120" t="s">
        <v>5</v>
      </c>
      <c r="C386" s="121" t="s">
        <v>6</v>
      </c>
      <c r="D386" s="120" t="s">
        <v>541</v>
      </c>
      <c r="E386" s="121" t="s">
        <v>576</v>
      </c>
      <c r="F386" s="120" t="s">
        <v>577</v>
      </c>
      <c r="G386" s="121" t="s">
        <v>576</v>
      </c>
      <c r="H386" s="120" t="s">
        <v>581</v>
      </c>
      <c r="I386" s="121" t="s">
        <v>1040</v>
      </c>
      <c r="J386" s="120" t="s">
        <v>1041</v>
      </c>
      <c r="K386" s="122">
        <v>30</v>
      </c>
    </row>
    <row r="387" spans="1:11" x14ac:dyDescent="0.25">
      <c r="A387" s="129">
        <v>44440</v>
      </c>
      <c r="B387" s="120" t="s">
        <v>5</v>
      </c>
      <c r="C387" s="121" t="s">
        <v>6</v>
      </c>
      <c r="D387" s="120" t="s">
        <v>541</v>
      </c>
      <c r="E387" s="121" t="s">
        <v>576</v>
      </c>
      <c r="F387" s="120" t="s">
        <v>577</v>
      </c>
      <c r="G387" s="121" t="s">
        <v>576</v>
      </c>
      <c r="H387" s="120" t="s">
        <v>581</v>
      </c>
      <c r="I387" s="121" t="s">
        <v>1042</v>
      </c>
      <c r="J387" s="120" t="s">
        <v>1043</v>
      </c>
      <c r="K387" s="122">
        <v>20</v>
      </c>
    </row>
    <row r="388" spans="1:11" x14ac:dyDescent="0.25">
      <c r="A388" s="129">
        <v>44440</v>
      </c>
      <c r="B388" s="120" t="s">
        <v>5</v>
      </c>
      <c r="C388" s="121" t="s">
        <v>6</v>
      </c>
      <c r="D388" s="120" t="s">
        <v>541</v>
      </c>
      <c r="E388" s="121" t="s">
        <v>576</v>
      </c>
      <c r="F388" s="120" t="s">
        <v>577</v>
      </c>
      <c r="G388" s="121" t="s">
        <v>578</v>
      </c>
      <c r="H388" s="120" t="s">
        <v>579</v>
      </c>
      <c r="I388" s="121" t="s">
        <v>578</v>
      </c>
      <c r="J388" s="120" t="s">
        <v>580</v>
      </c>
      <c r="K388" s="122">
        <v>180</v>
      </c>
    </row>
    <row r="389" spans="1:11" x14ac:dyDescent="0.25">
      <c r="A389" s="129">
        <v>44440</v>
      </c>
      <c r="B389" s="120" t="s">
        <v>5</v>
      </c>
      <c r="C389" s="121" t="s">
        <v>6</v>
      </c>
      <c r="D389" s="120" t="s">
        <v>541</v>
      </c>
      <c r="E389" s="121" t="s">
        <v>576</v>
      </c>
      <c r="F389" s="120" t="s">
        <v>577</v>
      </c>
      <c r="G389" s="121" t="s">
        <v>578</v>
      </c>
      <c r="H389" s="120" t="s">
        <v>579</v>
      </c>
      <c r="I389" s="121" t="s">
        <v>1044</v>
      </c>
      <c r="J389" s="120" t="s">
        <v>1045</v>
      </c>
      <c r="K389" s="122">
        <v>25</v>
      </c>
    </row>
    <row r="390" spans="1:11" x14ac:dyDescent="0.25">
      <c r="A390" s="129">
        <v>44440</v>
      </c>
      <c r="B390" s="120" t="s">
        <v>5</v>
      </c>
      <c r="C390" s="121" t="s">
        <v>6</v>
      </c>
      <c r="D390" s="120" t="s">
        <v>541</v>
      </c>
      <c r="E390" s="121" t="s">
        <v>6</v>
      </c>
      <c r="F390" s="120" t="s">
        <v>542</v>
      </c>
      <c r="G390" s="121" t="s">
        <v>6</v>
      </c>
      <c r="H390" s="120" t="s">
        <v>543</v>
      </c>
      <c r="I390" s="121" t="s">
        <v>1046</v>
      </c>
      <c r="J390" s="120" t="s">
        <v>1047</v>
      </c>
      <c r="K390" s="122">
        <v>50</v>
      </c>
    </row>
    <row r="391" spans="1:11" x14ac:dyDescent="0.25">
      <c r="A391" s="129">
        <v>44440</v>
      </c>
      <c r="B391" s="120" t="s">
        <v>5</v>
      </c>
      <c r="C391" s="121" t="s">
        <v>6</v>
      </c>
      <c r="D391" s="120" t="s">
        <v>541</v>
      </c>
      <c r="E391" s="121" t="s">
        <v>6</v>
      </c>
      <c r="F391" s="120" t="s">
        <v>542</v>
      </c>
      <c r="G391" s="121" t="s">
        <v>6</v>
      </c>
      <c r="H391" s="120" t="s">
        <v>543</v>
      </c>
      <c r="I391" s="121" t="s">
        <v>6</v>
      </c>
      <c r="J391" s="120" t="s">
        <v>544</v>
      </c>
      <c r="K391" s="122">
        <v>703</v>
      </c>
    </row>
    <row r="392" spans="1:11" x14ac:dyDescent="0.25">
      <c r="A392" s="129">
        <v>44440</v>
      </c>
      <c r="B392" s="120" t="s">
        <v>5</v>
      </c>
      <c r="C392" s="121" t="s">
        <v>6</v>
      </c>
      <c r="D392" s="120" t="s">
        <v>541</v>
      </c>
      <c r="E392" s="121" t="s">
        <v>6</v>
      </c>
      <c r="F392" s="120" t="s">
        <v>542</v>
      </c>
      <c r="G392" s="121" t="s">
        <v>6</v>
      </c>
      <c r="H392" s="120" t="s">
        <v>543</v>
      </c>
      <c r="I392" s="121" t="s">
        <v>1048</v>
      </c>
      <c r="J392" s="120" t="s">
        <v>1049</v>
      </c>
      <c r="K392" s="122">
        <v>41</v>
      </c>
    </row>
    <row r="393" spans="1:11" x14ac:dyDescent="0.25">
      <c r="A393" s="129">
        <v>44440</v>
      </c>
      <c r="B393" s="120" t="s">
        <v>5</v>
      </c>
      <c r="C393" s="121" t="s">
        <v>6</v>
      </c>
      <c r="D393" s="120" t="s">
        <v>541</v>
      </c>
      <c r="E393" s="121" t="s">
        <v>6</v>
      </c>
      <c r="F393" s="120" t="s">
        <v>542</v>
      </c>
      <c r="G393" s="121" t="s">
        <v>573</v>
      </c>
      <c r="H393" s="120" t="s">
        <v>574</v>
      </c>
      <c r="I393" s="121" t="s">
        <v>573</v>
      </c>
      <c r="J393" s="120" t="s">
        <v>575</v>
      </c>
      <c r="K393" s="122">
        <v>135</v>
      </c>
    </row>
    <row r="394" spans="1:11" x14ac:dyDescent="0.25">
      <c r="A394" s="129">
        <v>44440</v>
      </c>
      <c r="B394" s="120" t="s">
        <v>5</v>
      </c>
      <c r="C394" s="121" t="s">
        <v>6</v>
      </c>
      <c r="D394" s="120" t="s">
        <v>541</v>
      </c>
      <c r="E394" s="121" t="s">
        <v>787</v>
      </c>
      <c r="F394" s="120" t="s">
        <v>788</v>
      </c>
      <c r="G394" s="121" t="s">
        <v>787</v>
      </c>
      <c r="H394" s="120" t="s">
        <v>789</v>
      </c>
      <c r="I394" s="121" t="s">
        <v>787</v>
      </c>
      <c r="J394" s="120" t="s">
        <v>790</v>
      </c>
      <c r="K394" s="122">
        <v>100</v>
      </c>
    </row>
    <row r="395" spans="1:11" x14ac:dyDescent="0.25">
      <c r="A395" s="129">
        <v>44440</v>
      </c>
      <c r="B395" s="120" t="s">
        <v>5</v>
      </c>
      <c r="C395" s="121" t="s">
        <v>6</v>
      </c>
      <c r="D395" s="120" t="s">
        <v>541</v>
      </c>
      <c r="E395" s="121" t="s">
        <v>588</v>
      </c>
      <c r="F395" s="120" t="s">
        <v>589</v>
      </c>
      <c r="G395" s="121" t="s">
        <v>590</v>
      </c>
      <c r="H395" s="120" t="s">
        <v>591</v>
      </c>
      <c r="I395" s="121" t="s">
        <v>592</v>
      </c>
      <c r="J395" s="120" t="s">
        <v>593</v>
      </c>
      <c r="K395" s="122">
        <v>55</v>
      </c>
    </row>
    <row r="396" spans="1:11" x14ac:dyDescent="0.25">
      <c r="A396" s="129">
        <v>44440</v>
      </c>
      <c r="B396" s="120" t="s">
        <v>5</v>
      </c>
      <c r="C396" s="121" t="s">
        <v>6</v>
      </c>
      <c r="D396" s="120" t="s">
        <v>541</v>
      </c>
      <c r="E396" s="121" t="s">
        <v>588</v>
      </c>
      <c r="F396" s="120" t="s">
        <v>589</v>
      </c>
      <c r="G396" s="121" t="s">
        <v>588</v>
      </c>
      <c r="H396" s="120" t="s">
        <v>594</v>
      </c>
      <c r="I396" s="121" t="s">
        <v>595</v>
      </c>
      <c r="J396" s="120" t="s">
        <v>596</v>
      </c>
      <c r="K396" s="122">
        <v>80</v>
      </c>
    </row>
    <row r="397" spans="1:11" x14ac:dyDescent="0.25">
      <c r="A397" s="129">
        <v>44440</v>
      </c>
      <c r="B397" s="120" t="s">
        <v>5</v>
      </c>
      <c r="C397" s="121" t="s">
        <v>3</v>
      </c>
      <c r="D397" s="120" t="s">
        <v>59</v>
      </c>
      <c r="E397" s="121" t="s">
        <v>335</v>
      </c>
      <c r="F397" s="120" t="s">
        <v>336</v>
      </c>
      <c r="G397" s="121" t="s">
        <v>1050</v>
      </c>
      <c r="H397" s="120" t="s">
        <v>1051</v>
      </c>
      <c r="I397" s="121" t="s">
        <v>1050</v>
      </c>
      <c r="J397" s="120" t="s">
        <v>1052</v>
      </c>
      <c r="K397" s="122">
        <v>25</v>
      </c>
    </row>
    <row r="398" spans="1:11" x14ac:dyDescent="0.25">
      <c r="A398" s="129">
        <v>44440</v>
      </c>
      <c r="B398" s="120" t="s">
        <v>5</v>
      </c>
      <c r="C398" s="121" t="s">
        <v>3</v>
      </c>
      <c r="D398" s="120" t="s">
        <v>59</v>
      </c>
      <c r="E398" s="121" t="s">
        <v>335</v>
      </c>
      <c r="F398" s="120" t="s">
        <v>336</v>
      </c>
      <c r="G398" s="121" t="s">
        <v>337</v>
      </c>
      <c r="H398" s="120" t="s">
        <v>338</v>
      </c>
      <c r="I398" s="121" t="s">
        <v>339</v>
      </c>
      <c r="J398" s="120" t="s">
        <v>340</v>
      </c>
      <c r="K398" s="122">
        <v>45</v>
      </c>
    </row>
    <row r="399" spans="1:11" x14ac:dyDescent="0.25">
      <c r="A399" s="129">
        <v>44440</v>
      </c>
      <c r="B399" s="120" t="s">
        <v>5</v>
      </c>
      <c r="C399" s="121" t="s">
        <v>3</v>
      </c>
      <c r="D399" s="120" t="s">
        <v>59</v>
      </c>
      <c r="E399" s="121" t="s">
        <v>335</v>
      </c>
      <c r="F399" s="120" t="s">
        <v>336</v>
      </c>
      <c r="G399" s="121" t="s">
        <v>558</v>
      </c>
      <c r="H399" s="120" t="s">
        <v>559</v>
      </c>
      <c r="I399" s="121" t="s">
        <v>558</v>
      </c>
      <c r="J399" s="120" t="s">
        <v>560</v>
      </c>
      <c r="K399" s="122">
        <v>165</v>
      </c>
    </row>
    <row r="400" spans="1:11" x14ac:dyDescent="0.25">
      <c r="A400" s="129">
        <v>44440</v>
      </c>
      <c r="B400" s="120" t="s">
        <v>5</v>
      </c>
      <c r="C400" s="121" t="s">
        <v>3</v>
      </c>
      <c r="D400" s="120" t="s">
        <v>59</v>
      </c>
      <c r="E400" s="121" t="s">
        <v>182</v>
      </c>
      <c r="F400" s="120" t="s">
        <v>183</v>
      </c>
      <c r="G400" s="121" t="s">
        <v>182</v>
      </c>
      <c r="H400" s="120" t="s">
        <v>184</v>
      </c>
      <c r="I400" s="121" t="s">
        <v>1053</v>
      </c>
      <c r="J400" s="120" t="s">
        <v>1054</v>
      </c>
      <c r="K400" s="122">
        <v>12</v>
      </c>
    </row>
    <row r="401" spans="1:11" x14ac:dyDescent="0.25">
      <c r="A401" s="129">
        <v>44440</v>
      </c>
      <c r="B401" s="120" t="s">
        <v>5</v>
      </c>
      <c r="C401" s="121" t="s">
        <v>3</v>
      </c>
      <c r="D401" s="120" t="s">
        <v>59</v>
      </c>
      <c r="E401" s="121" t="s">
        <v>182</v>
      </c>
      <c r="F401" s="120" t="s">
        <v>183</v>
      </c>
      <c r="G401" s="121" t="s">
        <v>182</v>
      </c>
      <c r="H401" s="120" t="s">
        <v>184</v>
      </c>
      <c r="I401" s="121" t="s">
        <v>182</v>
      </c>
      <c r="J401" s="120" t="s">
        <v>185</v>
      </c>
      <c r="K401" s="122">
        <v>57</v>
      </c>
    </row>
    <row r="402" spans="1:11" x14ac:dyDescent="0.25">
      <c r="A402" s="129">
        <v>44440</v>
      </c>
      <c r="B402" s="120" t="s">
        <v>5</v>
      </c>
      <c r="C402" s="121" t="s">
        <v>3</v>
      </c>
      <c r="D402" s="120" t="s">
        <v>59</v>
      </c>
      <c r="E402" s="121" t="s">
        <v>182</v>
      </c>
      <c r="F402" s="120" t="s">
        <v>183</v>
      </c>
      <c r="G402" s="121" t="s">
        <v>182</v>
      </c>
      <c r="H402" s="120" t="s">
        <v>184</v>
      </c>
      <c r="I402" s="121" t="s">
        <v>1055</v>
      </c>
      <c r="J402" s="120" t="s">
        <v>1056</v>
      </c>
      <c r="K402" s="122">
        <v>12</v>
      </c>
    </row>
    <row r="403" spans="1:11" x14ac:dyDescent="0.25">
      <c r="A403" s="129">
        <v>44440</v>
      </c>
      <c r="B403" s="120" t="s">
        <v>5</v>
      </c>
      <c r="C403" s="121" t="s">
        <v>3</v>
      </c>
      <c r="D403" s="120" t="s">
        <v>59</v>
      </c>
      <c r="E403" s="121" t="s">
        <v>182</v>
      </c>
      <c r="F403" s="120" t="s">
        <v>183</v>
      </c>
      <c r="G403" s="121" t="s">
        <v>182</v>
      </c>
      <c r="H403" s="120" t="s">
        <v>184</v>
      </c>
      <c r="I403" s="121" t="s">
        <v>190</v>
      </c>
      <c r="J403" s="120" t="s">
        <v>191</v>
      </c>
      <c r="K403" s="122">
        <v>28</v>
      </c>
    </row>
    <row r="404" spans="1:11" x14ac:dyDescent="0.25">
      <c r="A404" s="129">
        <v>44440</v>
      </c>
      <c r="B404" s="120" t="s">
        <v>5</v>
      </c>
      <c r="C404" s="121" t="s">
        <v>3</v>
      </c>
      <c r="D404" s="120" t="s">
        <v>59</v>
      </c>
      <c r="E404" s="121" t="s">
        <v>182</v>
      </c>
      <c r="F404" s="120" t="s">
        <v>183</v>
      </c>
      <c r="G404" s="121" t="s">
        <v>182</v>
      </c>
      <c r="H404" s="120" t="s">
        <v>184</v>
      </c>
      <c r="I404" s="121" t="s">
        <v>194</v>
      </c>
      <c r="J404" s="120" t="s">
        <v>195</v>
      </c>
      <c r="K404" s="122">
        <v>36</v>
      </c>
    </row>
    <row r="405" spans="1:11" x14ac:dyDescent="0.25">
      <c r="A405" s="129">
        <v>44440</v>
      </c>
      <c r="B405" s="120" t="s">
        <v>5</v>
      </c>
      <c r="C405" s="121" t="s">
        <v>3</v>
      </c>
      <c r="D405" s="120" t="s">
        <v>59</v>
      </c>
      <c r="E405" s="121" t="s">
        <v>182</v>
      </c>
      <c r="F405" s="120" t="s">
        <v>183</v>
      </c>
      <c r="G405" s="121" t="s">
        <v>182</v>
      </c>
      <c r="H405" s="120" t="s">
        <v>184</v>
      </c>
      <c r="I405" s="121" t="s">
        <v>200</v>
      </c>
      <c r="J405" s="120" t="s">
        <v>201</v>
      </c>
      <c r="K405" s="122">
        <v>78</v>
      </c>
    </row>
    <row r="406" spans="1:11" x14ac:dyDescent="0.25">
      <c r="A406" s="129">
        <v>44440</v>
      </c>
      <c r="B406" s="120" t="s">
        <v>5</v>
      </c>
      <c r="C406" s="121" t="s">
        <v>3</v>
      </c>
      <c r="D406" s="120" t="s">
        <v>59</v>
      </c>
      <c r="E406" s="121" t="s">
        <v>182</v>
      </c>
      <c r="F406" s="120" t="s">
        <v>183</v>
      </c>
      <c r="G406" s="121" t="s">
        <v>182</v>
      </c>
      <c r="H406" s="120" t="s">
        <v>184</v>
      </c>
      <c r="I406" s="121" t="s">
        <v>561</v>
      </c>
      <c r="J406" s="120" t="s">
        <v>562</v>
      </c>
      <c r="K406" s="122">
        <v>125</v>
      </c>
    </row>
    <row r="407" spans="1:11" x14ac:dyDescent="0.25">
      <c r="A407" s="129">
        <v>44440</v>
      </c>
      <c r="B407" s="120" t="s">
        <v>5</v>
      </c>
      <c r="C407" s="121" t="s">
        <v>3</v>
      </c>
      <c r="D407" s="120" t="s">
        <v>59</v>
      </c>
      <c r="E407" s="121" t="s">
        <v>182</v>
      </c>
      <c r="F407" s="120" t="s">
        <v>183</v>
      </c>
      <c r="G407" s="121" t="s">
        <v>182</v>
      </c>
      <c r="H407" s="120" t="s">
        <v>184</v>
      </c>
      <c r="I407" s="121" t="s">
        <v>202</v>
      </c>
      <c r="J407" s="120" t="s">
        <v>203</v>
      </c>
      <c r="K407" s="122">
        <v>185</v>
      </c>
    </row>
    <row r="408" spans="1:11" x14ac:dyDescent="0.25">
      <c r="A408" s="129">
        <v>44440</v>
      </c>
      <c r="B408" s="120" t="s">
        <v>5</v>
      </c>
      <c r="C408" s="121" t="s">
        <v>3</v>
      </c>
      <c r="D408" s="120" t="s">
        <v>59</v>
      </c>
      <c r="E408" s="121" t="s">
        <v>182</v>
      </c>
      <c r="F408" s="120" t="s">
        <v>183</v>
      </c>
      <c r="G408" s="121" t="s">
        <v>182</v>
      </c>
      <c r="H408" s="120" t="s">
        <v>184</v>
      </c>
      <c r="I408" s="121" t="s">
        <v>186</v>
      </c>
      <c r="J408" s="120" t="s">
        <v>187</v>
      </c>
      <c r="K408" s="122">
        <v>101</v>
      </c>
    </row>
    <row r="409" spans="1:11" x14ac:dyDescent="0.25">
      <c r="A409" s="129">
        <v>44440</v>
      </c>
      <c r="B409" s="120" t="s">
        <v>5</v>
      </c>
      <c r="C409" s="121" t="s">
        <v>3</v>
      </c>
      <c r="D409" s="120" t="s">
        <v>59</v>
      </c>
      <c r="E409" s="121" t="s">
        <v>182</v>
      </c>
      <c r="F409" s="120" t="s">
        <v>183</v>
      </c>
      <c r="G409" s="121" t="s">
        <v>182</v>
      </c>
      <c r="H409" s="120" t="s">
        <v>184</v>
      </c>
      <c r="I409" s="121" t="s">
        <v>563</v>
      </c>
      <c r="J409" s="120" t="s">
        <v>564</v>
      </c>
      <c r="K409" s="122">
        <v>23</v>
      </c>
    </row>
    <row r="410" spans="1:11" x14ac:dyDescent="0.25">
      <c r="A410" s="129">
        <v>44440</v>
      </c>
      <c r="B410" s="120" t="s">
        <v>5</v>
      </c>
      <c r="C410" s="121" t="s">
        <v>3</v>
      </c>
      <c r="D410" s="120" t="s">
        <v>59</v>
      </c>
      <c r="E410" s="121" t="s">
        <v>182</v>
      </c>
      <c r="F410" s="120" t="s">
        <v>183</v>
      </c>
      <c r="G410" s="121" t="s">
        <v>225</v>
      </c>
      <c r="H410" s="120" t="s">
        <v>226</v>
      </c>
      <c r="I410" s="121" t="s">
        <v>229</v>
      </c>
      <c r="J410" s="120" t="s">
        <v>230</v>
      </c>
      <c r="K410" s="122">
        <v>33</v>
      </c>
    </row>
    <row r="411" spans="1:11" x14ac:dyDescent="0.25">
      <c r="A411" s="129">
        <v>44440</v>
      </c>
      <c r="B411" s="120" t="s">
        <v>5</v>
      </c>
      <c r="C411" s="121" t="s">
        <v>3</v>
      </c>
      <c r="D411" s="120" t="s">
        <v>59</v>
      </c>
      <c r="E411" s="121" t="s">
        <v>182</v>
      </c>
      <c r="F411" s="120" t="s">
        <v>183</v>
      </c>
      <c r="G411" s="121" t="s">
        <v>225</v>
      </c>
      <c r="H411" s="120" t="s">
        <v>226</v>
      </c>
      <c r="I411" s="121" t="s">
        <v>727</v>
      </c>
      <c r="J411" s="120" t="s">
        <v>728</v>
      </c>
      <c r="K411" s="122">
        <v>95</v>
      </c>
    </row>
    <row r="412" spans="1:11" x14ac:dyDescent="0.25">
      <c r="A412" s="129">
        <v>44440</v>
      </c>
      <c r="B412" s="120" t="s">
        <v>5</v>
      </c>
      <c r="C412" s="121" t="s">
        <v>3</v>
      </c>
      <c r="D412" s="120" t="s">
        <v>59</v>
      </c>
      <c r="E412" s="121" t="s">
        <v>182</v>
      </c>
      <c r="F412" s="120" t="s">
        <v>183</v>
      </c>
      <c r="G412" s="121" t="s">
        <v>225</v>
      </c>
      <c r="H412" s="120" t="s">
        <v>226</v>
      </c>
      <c r="I412" s="121" t="s">
        <v>235</v>
      </c>
      <c r="J412" s="120" t="s">
        <v>236</v>
      </c>
      <c r="K412" s="122">
        <v>51</v>
      </c>
    </row>
    <row r="413" spans="1:11" x14ac:dyDescent="0.25">
      <c r="A413" s="129">
        <v>44440</v>
      </c>
      <c r="B413" s="120" t="s">
        <v>5</v>
      </c>
      <c r="C413" s="121" t="s">
        <v>3</v>
      </c>
      <c r="D413" s="120" t="s">
        <v>59</v>
      </c>
      <c r="E413" s="121" t="s">
        <v>182</v>
      </c>
      <c r="F413" s="120" t="s">
        <v>183</v>
      </c>
      <c r="G413" s="121" t="s">
        <v>225</v>
      </c>
      <c r="H413" s="120" t="s">
        <v>226</v>
      </c>
      <c r="I413" s="121" t="s">
        <v>233</v>
      </c>
      <c r="J413" s="120" t="s">
        <v>234</v>
      </c>
      <c r="K413" s="122">
        <v>71</v>
      </c>
    </row>
    <row r="414" spans="1:11" x14ac:dyDescent="0.25">
      <c r="A414" s="129">
        <v>44440</v>
      </c>
      <c r="B414" s="120" t="s">
        <v>5</v>
      </c>
      <c r="C414" s="121" t="s">
        <v>3</v>
      </c>
      <c r="D414" s="120" t="s">
        <v>59</v>
      </c>
      <c r="E414" s="121" t="s">
        <v>182</v>
      </c>
      <c r="F414" s="120" t="s">
        <v>183</v>
      </c>
      <c r="G414" s="121" t="s">
        <v>225</v>
      </c>
      <c r="H414" s="120" t="s">
        <v>226</v>
      </c>
      <c r="I414" s="121" t="s">
        <v>225</v>
      </c>
      <c r="J414" s="120" t="s">
        <v>841</v>
      </c>
      <c r="K414" s="122">
        <v>34</v>
      </c>
    </row>
    <row r="415" spans="1:11" x14ac:dyDescent="0.25">
      <c r="A415" s="129">
        <v>44440</v>
      </c>
      <c r="B415" s="120" t="s">
        <v>5</v>
      </c>
      <c r="C415" s="121" t="s">
        <v>3</v>
      </c>
      <c r="D415" s="120" t="s">
        <v>59</v>
      </c>
      <c r="E415" s="121" t="s">
        <v>182</v>
      </c>
      <c r="F415" s="120" t="s">
        <v>183</v>
      </c>
      <c r="G415" s="121" t="s">
        <v>225</v>
      </c>
      <c r="H415" s="120" t="s">
        <v>226</v>
      </c>
      <c r="I415" s="121" t="s">
        <v>725</v>
      </c>
      <c r="J415" s="120" t="s">
        <v>726</v>
      </c>
      <c r="K415" s="122">
        <v>10</v>
      </c>
    </row>
    <row r="416" spans="1:11" x14ac:dyDescent="0.25">
      <c r="A416" s="129">
        <v>44440</v>
      </c>
      <c r="B416" s="120" t="s">
        <v>5</v>
      </c>
      <c r="C416" s="121" t="s">
        <v>3</v>
      </c>
      <c r="D416" s="120" t="s">
        <v>59</v>
      </c>
      <c r="E416" s="121" t="s">
        <v>182</v>
      </c>
      <c r="F416" s="120" t="s">
        <v>183</v>
      </c>
      <c r="G416" s="121" t="s">
        <v>225</v>
      </c>
      <c r="H416" s="120" t="s">
        <v>226</v>
      </c>
      <c r="I416" s="121" t="s">
        <v>227</v>
      </c>
      <c r="J416" s="120" t="s">
        <v>228</v>
      </c>
      <c r="K416" s="122">
        <v>26</v>
      </c>
    </row>
    <row r="417" spans="1:11" x14ac:dyDescent="0.25">
      <c r="A417" s="129">
        <v>44440</v>
      </c>
      <c r="B417" s="120" t="s">
        <v>5</v>
      </c>
      <c r="C417" s="121" t="s">
        <v>3</v>
      </c>
      <c r="D417" s="120" t="s">
        <v>59</v>
      </c>
      <c r="E417" s="121" t="s">
        <v>182</v>
      </c>
      <c r="F417" s="120" t="s">
        <v>183</v>
      </c>
      <c r="G417" s="121" t="s">
        <v>204</v>
      </c>
      <c r="H417" s="120" t="s">
        <v>205</v>
      </c>
      <c r="I417" s="121" t="s">
        <v>721</v>
      </c>
      <c r="J417" s="120" t="s">
        <v>722</v>
      </c>
      <c r="K417" s="122">
        <v>27</v>
      </c>
    </row>
    <row r="418" spans="1:11" x14ac:dyDescent="0.25">
      <c r="A418" s="129">
        <v>44440</v>
      </c>
      <c r="B418" s="120" t="s">
        <v>5</v>
      </c>
      <c r="C418" s="121" t="s">
        <v>3</v>
      </c>
      <c r="D418" s="120" t="s">
        <v>59</v>
      </c>
      <c r="E418" s="121" t="s">
        <v>3</v>
      </c>
      <c r="F418" s="120" t="s">
        <v>140</v>
      </c>
      <c r="G418" s="121" t="s">
        <v>3</v>
      </c>
      <c r="H418" s="120" t="s">
        <v>165</v>
      </c>
      <c r="I418" s="121" t="s">
        <v>894</v>
      </c>
      <c r="J418" s="120" t="s">
        <v>895</v>
      </c>
      <c r="K418" s="122">
        <v>45</v>
      </c>
    </row>
    <row r="419" spans="1:11" x14ac:dyDescent="0.25">
      <c r="A419" s="129">
        <v>44440</v>
      </c>
      <c r="B419" s="120" t="s">
        <v>5</v>
      </c>
      <c r="C419" s="121" t="s">
        <v>3</v>
      </c>
      <c r="D419" s="120" t="s">
        <v>59</v>
      </c>
      <c r="E419" s="121" t="s">
        <v>3</v>
      </c>
      <c r="F419" s="120" t="s">
        <v>140</v>
      </c>
      <c r="G419" s="121" t="s">
        <v>565</v>
      </c>
      <c r="H419" s="120" t="s">
        <v>566</v>
      </c>
      <c r="I419" s="121" t="s">
        <v>567</v>
      </c>
      <c r="J419" s="120" t="s">
        <v>568</v>
      </c>
      <c r="K419" s="122">
        <v>84</v>
      </c>
    </row>
    <row r="420" spans="1:11" x14ac:dyDescent="0.25">
      <c r="A420" s="129">
        <v>44440</v>
      </c>
      <c r="B420" s="120" t="s">
        <v>5</v>
      </c>
      <c r="C420" s="121" t="s">
        <v>3</v>
      </c>
      <c r="D420" s="120" t="s">
        <v>59</v>
      </c>
      <c r="E420" s="121" t="s">
        <v>3</v>
      </c>
      <c r="F420" s="120" t="s">
        <v>140</v>
      </c>
      <c r="G420" s="121" t="s">
        <v>174</v>
      </c>
      <c r="H420" s="120" t="s">
        <v>175</v>
      </c>
      <c r="I420" s="121" t="s">
        <v>176</v>
      </c>
      <c r="J420" s="120" t="s">
        <v>177</v>
      </c>
      <c r="K420" s="122">
        <v>14</v>
      </c>
    </row>
    <row r="421" spans="1:11" x14ac:dyDescent="0.25">
      <c r="A421" s="129">
        <v>44440</v>
      </c>
      <c r="B421" s="120" t="s">
        <v>5</v>
      </c>
      <c r="C421" s="121" t="s">
        <v>3</v>
      </c>
      <c r="D421" s="120" t="s">
        <v>59</v>
      </c>
      <c r="E421" s="121" t="s">
        <v>3</v>
      </c>
      <c r="F421" s="120" t="s">
        <v>140</v>
      </c>
      <c r="G421" s="121" t="s">
        <v>174</v>
      </c>
      <c r="H421" s="120" t="s">
        <v>175</v>
      </c>
      <c r="I421" s="121" t="s">
        <v>900</v>
      </c>
      <c r="J421" s="120" t="s">
        <v>901</v>
      </c>
      <c r="K421" s="122">
        <v>142</v>
      </c>
    </row>
    <row r="422" spans="1:11" x14ac:dyDescent="0.25">
      <c r="A422" s="129">
        <v>44440</v>
      </c>
      <c r="B422" s="120" t="s">
        <v>5</v>
      </c>
      <c r="C422" s="121" t="s">
        <v>3</v>
      </c>
      <c r="D422" s="120" t="s">
        <v>59</v>
      </c>
      <c r="E422" s="121" t="s">
        <v>3</v>
      </c>
      <c r="F422" s="120" t="s">
        <v>140</v>
      </c>
      <c r="G422" s="121" t="s">
        <v>174</v>
      </c>
      <c r="H422" s="120" t="s">
        <v>175</v>
      </c>
      <c r="I422" s="121" t="s">
        <v>1057</v>
      </c>
      <c r="J422" s="120" t="s">
        <v>1058</v>
      </c>
      <c r="K422" s="122">
        <v>7</v>
      </c>
    </row>
    <row r="423" spans="1:11" x14ac:dyDescent="0.25">
      <c r="A423" s="129">
        <v>44440</v>
      </c>
      <c r="B423" s="120" t="s">
        <v>5</v>
      </c>
      <c r="C423" s="121" t="s">
        <v>3</v>
      </c>
      <c r="D423" s="120" t="s">
        <v>59</v>
      </c>
      <c r="E423" s="121" t="s">
        <v>3</v>
      </c>
      <c r="F423" s="120" t="s">
        <v>140</v>
      </c>
      <c r="G423" s="121" t="s">
        <v>174</v>
      </c>
      <c r="H423" s="120" t="s">
        <v>175</v>
      </c>
      <c r="I423" s="121" t="s">
        <v>174</v>
      </c>
      <c r="J423" s="120" t="s">
        <v>178</v>
      </c>
      <c r="K423" s="122">
        <v>16</v>
      </c>
    </row>
    <row r="424" spans="1:11" x14ac:dyDescent="0.25">
      <c r="A424" s="129">
        <v>44440</v>
      </c>
      <c r="B424" s="120" t="s">
        <v>5</v>
      </c>
      <c r="C424" s="121" t="s">
        <v>3</v>
      </c>
      <c r="D424" s="120" t="s">
        <v>59</v>
      </c>
      <c r="E424" s="121" t="s">
        <v>237</v>
      </c>
      <c r="F424" s="120" t="s">
        <v>238</v>
      </c>
      <c r="G424" s="121" t="s">
        <v>331</v>
      </c>
      <c r="H424" s="120" t="s">
        <v>332</v>
      </c>
      <c r="I424" s="121" t="s">
        <v>1059</v>
      </c>
      <c r="J424" s="120" t="s">
        <v>1060</v>
      </c>
      <c r="K424" s="122">
        <v>35</v>
      </c>
    </row>
    <row r="425" spans="1:11" x14ac:dyDescent="0.25">
      <c r="A425" s="129">
        <v>44440</v>
      </c>
      <c r="B425" s="120" t="s">
        <v>5</v>
      </c>
      <c r="C425" s="121" t="s">
        <v>3</v>
      </c>
      <c r="D425" s="120" t="s">
        <v>59</v>
      </c>
      <c r="E425" s="121" t="s">
        <v>237</v>
      </c>
      <c r="F425" s="120" t="s">
        <v>238</v>
      </c>
      <c r="G425" s="121" t="s">
        <v>281</v>
      </c>
      <c r="H425" s="120" t="s">
        <v>282</v>
      </c>
      <c r="I425" s="121" t="s">
        <v>308</v>
      </c>
      <c r="J425" s="120" t="s">
        <v>309</v>
      </c>
      <c r="K425" s="122">
        <v>18</v>
      </c>
    </row>
    <row r="426" spans="1:11" x14ac:dyDescent="0.25">
      <c r="A426" s="129">
        <v>44440</v>
      </c>
      <c r="B426" s="120" t="s">
        <v>5</v>
      </c>
      <c r="C426" s="121" t="s">
        <v>3</v>
      </c>
      <c r="D426" s="120" t="s">
        <v>59</v>
      </c>
      <c r="E426" s="121" t="s">
        <v>237</v>
      </c>
      <c r="F426" s="120" t="s">
        <v>238</v>
      </c>
      <c r="G426" s="121" t="s">
        <v>281</v>
      </c>
      <c r="H426" s="120" t="s">
        <v>282</v>
      </c>
      <c r="I426" s="121" t="s">
        <v>300</v>
      </c>
      <c r="J426" s="120" t="s">
        <v>301</v>
      </c>
      <c r="K426" s="122">
        <v>12</v>
      </c>
    </row>
    <row r="427" spans="1:11" x14ac:dyDescent="0.25">
      <c r="A427" s="129">
        <v>44440</v>
      </c>
      <c r="B427" s="120" t="s">
        <v>5</v>
      </c>
      <c r="C427" s="121" t="s">
        <v>3</v>
      </c>
      <c r="D427" s="120" t="s">
        <v>59</v>
      </c>
      <c r="E427" s="121" t="s">
        <v>237</v>
      </c>
      <c r="F427" s="120" t="s">
        <v>238</v>
      </c>
      <c r="G427" s="121" t="s">
        <v>237</v>
      </c>
      <c r="H427" s="120" t="s">
        <v>239</v>
      </c>
      <c r="I427" s="121" t="s">
        <v>271</v>
      </c>
      <c r="J427" s="120" t="s">
        <v>272</v>
      </c>
      <c r="K427" s="122">
        <v>12</v>
      </c>
    </row>
    <row r="428" spans="1:11" x14ac:dyDescent="0.25">
      <c r="A428" s="129">
        <v>44440</v>
      </c>
      <c r="B428" s="120" t="s">
        <v>5</v>
      </c>
      <c r="C428" s="121" t="s">
        <v>3</v>
      </c>
      <c r="D428" s="120" t="s">
        <v>59</v>
      </c>
      <c r="E428" s="121" t="s">
        <v>237</v>
      </c>
      <c r="F428" s="120" t="s">
        <v>238</v>
      </c>
      <c r="G428" s="121" t="s">
        <v>237</v>
      </c>
      <c r="H428" s="120" t="s">
        <v>239</v>
      </c>
      <c r="I428" s="121" t="s">
        <v>249</v>
      </c>
      <c r="J428" s="120" t="s">
        <v>250</v>
      </c>
      <c r="K428" s="122">
        <v>15</v>
      </c>
    </row>
    <row r="429" spans="1:11" x14ac:dyDescent="0.25">
      <c r="A429" s="129">
        <v>44440</v>
      </c>
      <c r="B429" s="120" t="s">
        <v>5</v>
      </c>
      <c r="C429" s="121" t="s">
        <v>3</v>
      </c>
      <c r="D429" s="120" t="s">
        <v>59</v>
      </c>
      <c r="E429" s="121" t="s">
        <v>237</v>
      </c>
      <c r="F429" s="120" t="s">
        <v>238</v>
      </c>
      <c r="G429" s="121" t="s">
        <v>237</v>
      </c>
      <c r="H429" s="120" t="s">
        <v>239</v>
      </c>
      <c r="I429" s="121" t="s">
        <v>277</v>
      </c>
      <c r="J429" s="120" t="s">
        <v>278</v>
      </c>
      <c r="K429" s="122">
        <v>10</v>
      </c>
    </row>
    <row r="430" spans="1:11" x14ac:dyDescent="0.25">
      <c r="A430" s="129">
        <v>44440</v>
      </c>
      <c r="B430" s="120" t="s">
        <v>5</v>
      </c>
      <c r="C430" s="121" t="s">
        <v>3</v>
      </c>
      <c r="D430" s="120" t="s">
        <v>59</v>
      </c>
      <c r="E430" s="121" t="s">
        <v>237</v>
      </c>
      <c r="F430" s="120" t="s">
        <v>238</v>
      </c>
      <c r="G430" s="121" t="s">
        <v>237</v>
      </c>
      <c r="H430" s="120" t="s">
        <v>239</v>
      </c>
      <c r="I430" s="121" t="s">
        <v>255</v>
      </c>
      <c r="J430" s="120" t="s">
        <v>256</v>
      </c>
      <c r="K430" s="122">
        <v>15</v>
      </c>
    </row>
    <row r="431" spans="1:11" x14ac:dyDescent="0.25">
      <c r="A431" s="129">
        <v>44440</v>
      </c>
      <c r="B431" s="120" t="s">
        <v>5</v>
      </c>
      <c r="C431" s="121" t="s">
        <v>3</v>
      </c>
      <c r="D431" s="120" t="s">
        <v>59</v>
      </c>
      <c r="E431" s="121" t="s">
        <v>237</v>
      </c>
      <c r="F431" s="120" t="s">
        <v>238</v>
      </c>
      <c r="G431" s="121" t="s">
        <v>237</v>
      </c>
      <c r="H431" s="120" t="s">
        <v>239</v>
      </c>
      <c r="I431" s="121" t="s">
        <v>571</v>
      </c>
      <c r="J431" s="120" t="s">
        <v>572</v>
      </c>
      <c r="K431" s="122">
        <v>30</v>
      </c>
    </row>
    <row r="432" spans="1:11" x14ac:dyDescent="0.25">
      <c r="A432" s="129">
        <v>44440</v>
      </c>
      <c r="B432" s="120" t="s">
        <v>5</v>
      </c>
      <c r="C432" s="121" t="s">
        <v>3</v>
      </c>
      <c r="D432" s="120" t="s">
        <v>59</v>
      </c>
      <c r="E432" s="121" t="s">
        <v>237</v>
      </c>
      <c r="F432" s="120" t="s">
        <v>238</v>
      </c>
      <c r="G432" s="121" t="s">
        <v>237</v>
      </c>
      <c r="H432" s="120" t="s">
        <v>239</v>
      </c>
      <c r="I432" s="121" t="s">
        <v>237</v>
      </c>
      <c r="J432" s="120" t="s">
        <v>240</v>
      </c>
      <c r="K432" s="122">
        <v>95</v>
      </c>
    </row>
    <row r="433" spans="1:11" x14ac:dyDescent="0.25">
      <c r="A433" s="129">
        <v>44440</v>
      </c>
      <c r="B433" s="120" t="s">
        <v>5</v>
      </c>
      <c r="C433" s="121" t="s">
        <v>3</v>
      </c>
      <c r="D433" s="120" t="s">
        <v>59</v>
      </c>
      <c r="E433" s="121" t="s">
        <v>237</v>
      </c>
      <c r="F433" s="120" t="s">
        <v>238</v>
      </c>
      <c r="G433" s="121" t="s">
        <v>237</v>
      </c>
      <c r="H433" s="120" t="s">
        <v>239</v>
      </c>
      <c r="I433" s="121" t="s">
        <v>269</v>
      </c>
      <c r="J433" s="120" t="s">
        <v>270</v>
      </c>
      <c r="K433" s="122">
        <v>25</v>
      </c>
    </row>
    <row r="434" spans="1:11" x14ac:dyDescent="0.25">
      <c r="A434" s="129">
        <v>44440</v>
      </c>
      <c r="B434" s="120" t="s">
        <v>5</v>
      </c>
      <c r="C434" s="121" t="s">
        <v>3</v>
      </c>
      <c r="D434" s="120" t="s">
        <v>59</v>
      </c>
      <c r="E434" s="121" t="s">
        <v>237</v>
      </c>
      <c r="F434" s="120" t="s">
        <v>238</v>
      </c>
      <c r="G434" s="121" t="s">
        <v>237</v>
      </c>
      <c r="H434" s="120" t="s">
        <v>239</v>
      </c>
      <c r="I434" s="121" t="s">
        <v>267</v>
      </c>
      <c r="J434" s="120" t="s">
        <v>268</v>
      </c>
      <c r="K434" s="122">
        <v>68</v>
      </c>
    </row>
    <row r="435" spans="1:11" x14ac:dyDescent="0.25">
      <c r="A435" s="129">
        <v>44440</v>
      </c>
      <c r="B435" s="120" t="s">
        <v>5</v>
      </c>
      <c r="C435" s="121" t="s">
        <v>3</v>
      </c>
      <c r="D435" s="120" t="s">
        <v>59</v>
      </c>
      <c r="E435" s="121" t="s">
        <v>237</v>
      </c>
      <c r="F435" s="120" t="s">
        <v>238</v>
      </c>
      <c r="G435" s="121" t="s">
        <v>237</v>
      </c>
      <c r="H435" s="120" t="s">
        <v>239</v>
      </c>
      <c r="I435" s="121" t="s">
        <v>259</v>
      </c>
      <c r="J435" s="120" t="s">
        <v>260</v>
      </c>
      <c r="K435" s="122">
        <v>15</v>
      </c>
    </row>
    <row r="436" spans="1:11" x14ac:dyDescent="0.25">
      <c r="A436" s="129">
        <v>44440</v>
      </c>
      <c r="B436" s="120" t="s">
        <v>5</v>
      </c>
      <c r="C436" s="121" t="s">
        <v>16</v>
      </c>
      <c r="D436" s="120" t="s">
        <v>449</v>
      </c>
      <c r="E436" s="121" t="s">
        <v>16</v>
      </c>
      <c r="F436" s="120" t="s">
        <v>450</v>
      </c>
      <c r="G436" s="121" t="s">
        <v>456</v>
      </c>
      <c r="H436" s="120" t="s">
        <v>457</v>
      </c>
      <c r="I436" s="121" t="s">
        <v>794</v>
      </c>
      <c r="J436" s="120" t="s">
        <v>795</v>
      </c>
      <c r="K436" s="122">
        <v>5</v>
      </c>
    </row>
    <row r="437" spans="1:11" x14ac:dyDescent="0.25">
      <c r="A437" s="129">
        <v>44440</v>
      </c>
      <c r="B437" s="120" t="s">
        <v>5</v>
      </c>
      <c r="C437" s="121" t="s">
        <v>11</v>
      </c>
      <c r="D437" s="120" t="s">
        <v>597</v>
      </c>
      <c r="E437" s="121" t="s">
        <v>598</v>
      </c>
      <c r="F437" s="120" t="s">
        <v>599</v>
      </c>
      <c r="G437" s="121" t="s">
        <v>600</v>
      </c>
      <c r="H437" s="120" t="s">
        <v>601</v>
      </c>
      <c r="I437" s="121" t="s">
        <v>600</v>
      </c>
      <c r="J437" s="120" t="s">
        <v>602</v>
      </c>
      <c r="K437" s="122">
        <v>178</v>
      </c>
    </row>
    <row r="438" spans="1:11" x14ac:dyDescent="0.25">
      <c r="A438" s="129">
        <v>44440</v>
      </c>
      <c r="B438" s="120" t="s">
        <v>5</v>
      </c>
      <c r="C438" s="121" t="s">
        <v>11</v>
      </c>
      <c r="D438" s="120" t="s">
        <v>597</v>
      </c>
      <c r="E438" s="121" t="s">
        <v>598</v>
      </c>
      <c r="F438" s="120" t="s">
        <v>599</v>
      </c>
      <c r="G438" s="121" t="s">
        <v>603</v>
      </c>
      <c r="H438" s="120" t="s">
        <v>604</v>
      </c>
      <c r="I438" s="121" t="s">
        <v>598</v>
      </c>
      <c r="J438" s="120" t="s">
        <v>605</v>
      </c>
      <c r="K438" s="122">
        <v>432</v>
      </c>
    </row>
    <row r="439" spans="1:11" x14ac:dyDescent="0.25">
      <c r="A439" s="129">
        <v>44440</v>
      </c>
      <c r="B439" s="120" t="s">
        <v>5</v>
      </c>
      <c r="C439" s="121" t="s">
        <v>11</v>
      </c>
      <c r="D439" s="120" t="s">
        <v>597</v>
      </c>
      <c r="E439" s="121" t="s">
        <v>11</v>
      </c>
      <c r="F439" s="120" t="s">
        <v>606</v>
      </c>
      <c r="G439" s="121" t="s">
        <v>607</v>
      </c>
      <c r="H439" s="120" t="s">
        <v>608</v>
      </c>
      <c r="I439" s="121" t="s">
        <v>607</v>
      </c>
      <c r="J439" s="120" t="s">
        <v>609</v>
      </c>
      <c r="K439" s="122">
        <v>50</v>
      </c>
    </row>
    <row r="440" spans="1:11" x14ac:dyDescent="0.25">
      <c r="A440" s="129">
        <v>44440</v>
      </c>
      <c r="B440" s="120" t="s">
        <v>5</v>
      </c>
      <c r="C440" s="121" t="s">
        <v>11</v>
      </c>
      <c r="D440" s="120" t="s">
        <v>597</v>
      </c>
      <c r="E440" s="121" t="s">
        <v>11</v>
      </c>
      <c r="F440" s="120" t="s">
        <v>606</v>
      </c>
      <c r="G440" s="121" t="s">
        <v>1061</v>
      </c>
      <c r="H440" s="120" t="s">
        <v>1062</v>
      </c>
      <c r="I440" s="121" t="s">
        <v>1063</v>
      </c>
      <c r="J440" s="120" t="s">
        <v>1064</v>
      </c>
      <c r="K440" s="122">
        <v>127</v>
      </c>
    </row>
    <row r="441" spans="1:11" x14ac:dyDescent="0.25">
      <c r="A441" s="129"/>
      <c r="B441" s="127"/>
      <c r="C441" s="127"/>
      <c r="D441" s="127"/>
      <c r="E441" s="127"/>
      <c r="F441" s="127"/>
      <c r="G441" s="127"/>
      <c r="H441" s="127"/>
      <c r="I441" s="127"/>
      <c r="J441" s="127"/>
      <c r="K441" s="128"/>
    </row>
  </sheetData>
  <autoFilter ref="A1:K440" xr:uid="{9D902C67-0271-4A58-9603-CDB2DB644515}"/>
  <conditionalFormatting sqref="K317:K440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{5AAF4C4B-6157-4889-938C-7B429C0E75F3}</x14:id>
        </ext>
      </extLst>
    </cfRule>
  </conditionalFormatting>
  <conditionalFormatting sqref="K2:K103 K105:K315">
    <cfRule type="dataBar" priority="2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{BC63D5D7-F4E1-44F0-BFBA-C9784DDD267D}</x14:id>
        </ext>
      </extLst>
    </cfRule>
  </conditionalFormatting>
  <conditionalFormatting sqref="K104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{8F17E8EC-7A57-4657-AADC-FC60812BAA2C}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AF4C4B-6157-4889-938C-7B429C0E75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K317:K440</xm:sqref>
        </x14:conditionalFormatting>
        <x14:conditionalFormatting xmlns:xm="http://schemas.microsoft.com/office/excel/2006/main">
          <x14:cfRule type="dataBar" id="{BC63D5D7-F4E1-44F0-BFBA-C9784DDD26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K2:K103 K105:K315</xm:sqref>
        </x14:conditionalFormatting>
        <x14:conditionalFormatting xmlns:xm="http://schemas.microsoft.com/office/excel/2006/main">
          <x14:cfRule type="dataBar" id="{8F17E8EC-7A57-4657-AADC-FC60812BAA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K104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AEC7-D929-423D-8071-FC0B584D723A}">
  <sheetPr>
    <tabColor theme="4"/>
  </sheetPr>
  <dimension ref="A1:CI66"/>
  <sheetViews>
    <sheetView zoomScale="75" zoomScaleNormal="75" workbookViewId="0">
      <pane xSplit="1" ySplit="1" topLeftCell="BP2" activePane="bottomRight" state="frozen"/>
      <selection pane="topRight" activeCell="B1" sqref="B1"/>
      <selection pane="bottomLeft" activeCell="A2" sqref="A2"/>
      <selection pane="bottomRight" activeCell="CA46" sqref="CA46"/>
    </sheetView>
  </sheetViews>
  <sheetFormatPr defaultColWidth="10.7109375" defaultRowHeight="13.5" customHeight="1" x14ac:dyDescent="0.25"/>
  <cols>
    <col min="1" max="1" width="17.7109375" style="96" customWidth="1"/>
    <col min="2" max="2" width="10.7109375" style="97"/>
    <col min="3" max="12" width="10.7109375" style="55"/>
    <col min="13" max="13" width="10.7109375" style="98"/>
    <col min="14" max="14" width="16.85546875" style="99" customWidth="1"/>
    <col min="15" max="15" width="10.7109375" style="99"/>
    <col min="16" max="16" width="10.7109375" style="97"/>
    <col min="17" max="26" width="10.7109375" style="55"/>
    <col min="27" max="27" width="16.85546875" style="98" customWidth="1"/>
    <col min="28" max="29" width="10.7109375" style="99"/>
    <col min="30" max="30" width="10.7109375" style="97"/>
    <col min="31" max="39" width="10.7109375" style="55"/>
    <col min="40" max="40" width="16.85546875" style="55" customWidth="1"/>
    <col min="41" max="41" width="10.7109375" style="98"/>
    <col min="42" max="43" width="10.7109375" style="99"/>
    <col min="44" max="44" width="10.7109375" style="97"/>
    <col min="45" max="52" width="10.7109375" style="55"/>
    <col min="53" max="79" width="16.85546875" style="55" customWidth="1"/>
    <col min="80" max="80" width="15.140625" style="55" customWidth="1"/>
    <col min="81" max="81" width="1.7109375" style="7" customWidth="1"/>
    <col min="82" max="82" width="13.7109375" style="7" customWidth="1"/>
    <col min="83" max="83" width="14.7109375" style="7" customWidth="1"/>
    <col min="84" max="84" width="1.7109375" style="7" customWidth="1"/>
    <col min="85" max="16384" width="10.7109375" style="7"/>
  </cols>
  <sheetData>
    <row r="1" spans="1:85" ht="13.5" customHeight="1" x14ac:dyDescent="0.2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85" ht="13.5" customHeight="1" thickBot="1" x14ac:dyDescent="0.3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</row>
    <row r="3" spans="1:85" ht="19.5" customHeight="1" thickBot="1" x14ac:dyDescent="0.3">
      <c r="A3" s="138" t="s">
        <v>0</v>
      </c>
      <c r="B3" s="141" t="s">
        <v>1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O3" s="144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6"/>
      <c r="CB3" s="147" t="s">
        <v>17</v>
      </c>
    </row>
    <row r="4" spans="1:85" s="9" customFormat="1" ht="19.5" customHeight="1" thickBot="1" x14ac:dyDescent="0.3">
      <c r="A4" s="139"/>
      <c r="B4" s="141" t="s">
        <v>18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  <c r="N4" s="147" t="s">
        <v>19</v>
      </c>
      <c r="O4" s="152" t="s">
        <v>20</v>
      </c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50"/>
      <c r="AA4" s="147" t="s">
        <v>21</v>
      </c>
      <c r="AB4" s="152" t="s">
        <v>22</v>
      </c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50"/>
      <c r="AN4" s="147" t="s">
        <v>23</v>
      </c>
      <c r="AO4" s="152" t="s">
        <v>24</v>
      </c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50"/>
      <c r="BA4" s="147" t="s">
        <v>25</v>
      </c>
      <c r="BB4" s="152" t="s">
        <v>26</v>
      </c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53"/>
      <c r="BN4" s="147" t="s">
        <v>27</v>
      </c>
      <c r="BO4" s="154">
        <v>2021</v>
      </c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6"/>
      <c r="CA4" s="136" t="s">
        <v>28</v>
      </c>
      <c r="CB4" s="139"/>
    </row>
    <row r="5" spans="1:85" ht="19.5" customHeight="1" thickBot="1" x14ac:dyDescent="0.3">
      <c r="A5" s="140"/>
      <c r="B5" s="10" t="s">
        <v>29</v>
      </c>
      <c r="C5" s="10" t="s">
        <v>30</v>
      </c>
      <c r="D5" s="10" t="s">
        <v>31</v>
      </c>
      <c r="E5" s="10" t="s">
        <v>32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K5" s="10" t="s">
        <v>38</v>
      </c>
      <c r="L5" s="10" t="s">
        <v>39</v>
      </c>
      <c r="M5" s="11" t="s">
        <v>40</v>
      </c>
      <c r="N5" s="151"/>
      <c r="O5" s="12" t="s">
        <v>29</v>
      </c>
      <c r="P5" s="10" t="s">
        <v>30</v>
      </c>
      <c r="Q5" s="10" t="s">
        <v>31</v>
      </c>
      <c r="R5" s="10" t="s">
        <v>32</v>
      </c>
      <c r="S5" s="10" t="s">
        <v>33</v>
      </c>
      <c r="T5" s="10" t="s">
        <v>34</v>
      </c>
      <c r="U5" s="10" t="s">
        <v>35</v>
      </c>
      <c r="V5" s="10" t="s">
        <v>36</v>
      </c>
      <c r="W5" s="10" t="s">
        <v>37</v>
      </c>
      <c r="X5" s="10" t="s">
        <v>38</v>
      </c>
      <c r="Y5" s="10" t="s">
        <v>39</v>
      </c>
      <c r="Z5" s="11" t="s">
        <v>40</v>
      </c>
      <c r="AA5" s="151"/>
      <c r="AB5" s="12" t="s">
        <v>29</v>
      </c>
      <c r="AC5" s="10" t="s">
        <v>30</v>
      </c>
      <c r="AD5" s="10" t="s">
        <v>31</v>
      </c>
      <c r="AE5" s="10" t="s">
        <v>32</v>
      </c>
      <c r="AF5" s="10" t="s">
        <v>33</v>
      </c>
      <c r="AG5" s="10" t="s">
        <v>34</v>
      </c>
      <c r="AH5" s="10" t="s">
        <v>35</v>
      </c>
      <c r="AI5" s="10" t="s">
        <v>36</v>
      </c>
      <c r="AJ5" s="10" t="s">
        <v>37</v>
      </c>
      <c r="AK5" s="10" t="s">
        <v>38</v>
      </c>
      <c r="AL5" s="10" t="s">
        <v>39</v>
      </c>
      <c r="AM5" s="11" t="s">
        <v>40</v>
      </c>
      <c r="AN5" s="151"/>
      <c r="AO5" s="12" t="s">
        <v>29</v>
      </c>
      <c r="AP5" s="10" t="s">
        <v>30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35</v>
      </c>
      <c r="AV5" s="10" t="s">
        <v>36</v>
      </c>
      <c r="AW5" s="10" t="s">
        <v>37</v>
      </c>
      <c r="AX5" s="10" t="s">
        <v>38</v>
      </c>
      <c r="AY5" s="10" t="s">
        <v>39</v>
      </c>
      <c r="AZ5" s="11" t="s">
        <v>40</v>
      </c>
      <c r="BA5" s="151"/>
      <c r="BB5" s="12" t="s">
        <v>29</v>
      </c>
      <c r="BC5" s="10" t="s">
        <v>30</v>
      </c>
      <c r="BD5" s="10" t="s">
        <v>31</v>
      </c>
      <c r="BE5" s="10" t="s">
        <v>32</v>
      </c>
      <c r="BF5" s="10" t="s">
        <v>33</v>
      </c>
      <c r="BG5" s="10" t="s">
        <v>34</v>
      </c>
      <c r="BH5" s="10" t="s">
        <v>35</v>
      </c>
      <c r="BI5" s="10" t="s">
        <v>36</v>
      </c>
      <c r="BJ5" s="10" t="s">
        <v>37</v>
      </c>
      <c r="BK5" s="10" t="s">
        <v>38</v>
      </c>
      <c r="BL5" s="10" t="s">
        <v>39</v>
      </c>
      <c r="BM5" s="10" t="s">
        <v>40</v>
      </c>
      <c r="BN5" s="137"/>
      <c r="BO5" s="12" t="s">
        <v>29</v>
      </c>
      <c r="BP5" s="12" t="s">
        <v>30</v>
      </c>
      <c r="BQ5" s="12" t="s">
        <v>31</v>
      </c>
      <c r="BR5" s="12" t="s">
        <v>32</v>
      </c>
      <c r="BS5" s="12" t="s">
        <v>33</v>
      </c>
      <c r="BT5" s="12" t="s">
        <v>34</v>
      </c>
      <c r="BU5" s="12" t="s">
        <v>35</v>
      </c>
      <c r="BV5" s="12" t="s">
        <v>36</v>
      </c>
      <c r="BW5" s="12" t="s">
        <v>37</v>
      </c>
      <c r="BX5" s="12" t="s">
        <v>38</v>
      </c>
      <c r="BY5" s="12" t="s">
        <v>39</v>
      </c>
      <c r="BZ5" s="12" t="s">
        <v>40</v>
      </c>
      <c r="CA5" s="137"/>
      <c r="CB5" s="148"/>
    </row>
    <row r="6" spans="1:85" ht="13.5" customHeight="1" x14ac:dyDescent="0.25">
      <c r="A6" s="13" t="s">
        <v>2</v>
      </c>
      <c r="B6" s="14">
        <v>134951</v>
      </c>
      <c r="C6" s="14">
        <v>93867</v>
      </c>
      <c r="D6" s="14">
        <v>26346</v>
      </c>
      <c r="E6" s="14">
        <v>78044</v>
      </c>
      <c r="F6" s="14">
        <v>30494</v>
      </c>
      <c r="G6" s="14">
        <v>52616</v>
      </c>
      <c r="H6" s="14">
        <v>51335</v>
      </c>
      <c r="I6" s="14">
        <v>105490</v>
      </c>
      <c r="J6" s="14">
        <v>41070</v>
      </c>
      <c r="K6" s="14">
        <v>28030</v>
      </c>
      <c r="L6" s="14">
        <v>57902</v>
      </c>
      <c r="M6" s="14">
        <v>121720</v>
      </c>
      <c r="N6" s="15">
        <v>821865</v>
      </c>
      <c r="O6" s="14">
        <v>32319</v>
      </c>
      <c r="P6" s="14">
        <v>111572</v>
      </c>
      <c r="Q6" s="14">
        <v>155397</v>
      </c>
      <c r="R6" s="14">
        <v>38800</v>
      </c>
      <c r="S6" s="14">
        <v>44746</v>
      </c>
      <c r="T6" s="14">
        <v>29400</v>
      </c>
      <c r="U6" s="14">
        <v>22960</v>
      </c>
      <c r="V6" s="14">
        <v>26927</v>
      </c>
      <c r="W6" s="14">
        <v>31007</v>
      </c>
      <c r="X6" s="14">
        <v>66824</v>
      </c>
      <c r="Y6" s="14">
        <v>55025</v>
      </c>
      <c r="Z6" s="14">
        <v>27717</v>
      </c>
      <c r="AA6" s="15">
        <v>642694</v>
      </c>
      <c r="AB6" s="14">
        <v>64428</v>
      </c>
      <c r="AC6" s="14">
        <v>43560</v>
      </c>
      <c r="AD6" s="14">
        <v>176302</v>
      </c>
      <c r="AE6" s="14">
        <v>44672</v>
      </c>
      <c r="AF6" s="14">
        <v>48846</v>
      </c>
      <c r="AG6" s="14">
        <v>14313</v>
      </c>
      <c r="AH6" s="14">
        <v>14968</v>
      </c>
      <c r="AI6" s="14">
        <v>12114</v>
      </c>
      <c r="AJ6" s="14">
        <v>15494</v>
      </c>
      <c r="AK6" s="14">
        <v>37323</v>
      </c>
      <c r="AL6" s="14">
        <v>11148</v>
      </c>
      <c r="AM6" s="14">
        <v>11022</v>
      </c>
      <c r="AN6" s="15">
        <v>494190</v>
      </c>
      <c r="AO6" s="14">
        <v>23331</v>
      </c>
      <c r="AP6" s="14">
        <v>17364</v>
      </c>
      <c r="AQ6" s="14">
        <v>19468</v>
      </c>
      <c r="AR6" s="14">
        <v>21080</v>
      </c>
      <c r="AS6" s="14">
        <v>45755</v>
      </c>
      <c r="AT6" s="14">
        <v>27737</v>
      </c>
      <c r="AU6" s="14">
        <v>16124</v>
      </c>
      <c r="AV6" s="14">
        <v>84359</v>
      </c>
      <c r="AW6" s="14">
        <v>43086</v>
      </c>
      <c r="AX6" s="14">
        <v>27390</v>
      </c>
      <c r="AY6" s="14">
        <v>28159</v>
      </c>
      <c r="AZ6" s="14">
        <v>84021</v>
      </c>
      <c r="BA6" s="15">
        <v>437874</v>
      </c>
      <c r="BB6" s="14">
        <v>132560</v>
      </c>
      <c r="BC6" s="14">
        <v>290589</v>
      </c>
      <c r="BD6" s="14">
        <v>61129</v>
      </c>
      <c r="BE6" s="14">
        <v>43050</v>
      </c>
      <c r="BF6" s="14">
        <v>29700</v>
      </c>
      <c r="BG6" s="16">
        <v>25521</v>
      </c>
      <c r="BH6" s="16">
        <v>30806</v>
      </c>
      <c r="BI6" s="16">
        <v>19130</v>
      </c>
      <c r="BJ6" s="16">
        <v>28968</v>
      </c>
      <c r="BK6" s="16">
        <v>20988</v>
      </c>
      <c r="BL6" s="16">
        <v>18567</v>
      </c>
      <c r="BM6" s="16">
        <v>25064</v>
      </c>
      <c r="BN6" s="17">
        <v>726072</v>
      </c>
      <c r="BO6" s="18">
        <v>14986</v>
      </c>
      <c r="BP6" s="18">
        <v>12248</v>
      </c>
      <c r="BQ6" s="18">
        <v>22694</v>
      </c>
      <c r="BR6" s="18">
        <v>19080</v>
      </c>
      <c r="BS6" s="18">
        <v>21387</v>
      </c>
      <c r="BT6" s="14">
        <v>23794</v>
      </c>
      <c r="BU6" s="18">
        <v>22625</v>
      </c>
      <c r="BV6" s="18">
        <v>21397</v>
      </c>
      <c r="BW6" s="14">
        <v>9387</v>
      </c>
      <c r="BX6" s="18"/>
      <c r="BY6" s="18"/>
      <c r="BZ6" s="18"/>
      <c r="CA6" s="19">
        <f>SUM(BO6:BZ6)</f>
        <v>167598</v>
      </c>
      <c r="CB6" s="20">
        <f>SUM(N6,AA6,AN6,BA6,BN6,CA6)</f>
        <v>3290293</v>
      </c>
      <c r="CD6" s="21"/>
      <c r="CE6" s="22"/>
      <c r="CG6" s="23"/>
    </row>
    <row r="7" spans="1:85" ht="13.5" customHeight="1" x14ac:dyDescent="0.25">
      <c r="A7" s="13" t="s">
        <v>7</v>
      </c>
      <c r="B7" s="16">
        <v>4181</v>
      </c>
      <c r="C7" s="16">
        <v>10701</v>
      </c>
      <c r="D7" s="16">
        <v>5544</v>
      </c>
      <c r="E7" s="16">
        <v>6414</v>
      </c>
      <c r="F7" s="16">
        <v>1764</v>
      </c>
      <c r="G7" s="16">
        <v>2407</v>
      </c>
      <c r="H7" s="16">
        <v>1932</v>
      </c>
      <c r="I7" s="16">
        <v>11315</v>
      </c>
      <c r="J7" s="16">
        <v>1993</v>
      </c>
      <c r="K7" s="16">
        <v>5839</v>
      </c>
      <c r="L7" s="16">
        <v>4388</v>
      </c>
      <c r="M7" s="16">
        <v>3028</v>
      </c>
      <c r="N7" s="24">
        <v>59506</v>
      </c>
      <c r="O7" s="16">
        <v>1885</v>
      </c>
      <c r="P7" s="16">
        <v>2307</v>
      </c>
      <c r="Q7" s="16">
        <v>6551</v>
      </c>
      <c r="R7" s="16">
        <v>6666</v>
      </c>
      <c r="S7" s="16">
        <v>8377</v>
      </c>
      <c r="T7" s="16">
        <v>15152</v>
      </c>
      <c r="U7" s="16">
        <v>10883</v>
      </c>
      <c r="V7" s="16">
        <v>6938</v>
      </c>
      <c r="W7" s="16">
        <v>34634</v>
      </c>
      <c r="X7" s="16">
        <v>85548</v>
      </c>
      <c r="Y7" s="16">
        <v>112935</v>
      </c>
      <c r="Z7" s="16">
        <v>5532</v>
      </c>
      <c r="AA7" s="24">
        <v>297408</v>
      </c>
      <c r="AB7" s="16">
        <v>4021</v>
      </c>
      <c r="AC7" s="16">
        <v>1292</v>
      </c>
      <c r="AD7" s="16">
        <v>1720</v>
      </c>
      <c r="AE7" s="16">
        <v>2736</v>
      </c>
      <c r="AF7" s="16">
        <v>5341</v>
      </c>
      <c r="AG7" s="16">
        <v>3295</v>
      </c>
      <c r="AH7" s="16">
        <v>1915</v>
      </c>
      <c r="AI7" s="16">
        <v>2479</v>
      </c>
      <c r="AJ7" s="16">
        <v>907</v>
      </c>
      <c r="AK7" s="16">
        <v>1761</v>
      </c>
      <c r="AL7" s="16">
        <v>2181</v>
      </c>
      <c r="AM7" s="16">
        <v>4368</v>
      </c>
      <c r="AN7" s="24">
        <v>32016</v>
      </c>
      <c r="AO7" s="16">
        <v>6991</v>
      </c>
      <c r="AP7" s="16">
        <v>29796</v>
      </c>
      <c r="AQ7" s="16">
        <v>19424</v>
      </c>
      <c r="AR7" s="16"/>
      <c r="AS7" s="16"/>
      <c r="AT7" s="16">
        <v>457</v>
      </c>
      <c r="AU7" s="16">
        <v>491</v>
      </c>
      <c r="AV7" s="16">
        <v>630</v>
      </c>
      <c r="AW7" s="16">
        <v>798</v>
      </c>
      <c r="AX7" s="16">
        <v>57662</v>
      </c>
      <c r="AY7" s="16">
        <v>15564</v>
      </c>
      <c r="AZ7" s="16">
        <v>4960</v>
      </c>
      <c r="BA7" s="24">
        <v>136773</v>
      </c>
      <c r="BB7" s="16">
        <v>4932</v>
      </c>
      <c r="BC7" s="16">
        <v>3388</v>
      </c>
      <c r="BD7" s="16">
        <v>66</v>
      </c>
      <c r="BE7" s="16">
        <v>2508</v>
      </c>
      <c r="BF7" s="16">
        <v>140</v>
      </c>
      <c r="BG7" s="16">
        <v>24</v>
      </c>
      <c r="BH7" s="16">
        <v>15</v>
      </c>
      <c r="BI7" s="16">
        <v>150</v>
      </c>
      <c r="BJ7" s="16">
        <v>2442</v>
      </c>
      <c r="BK7" s="16">
        <v>381</v>
      </c>
      <c r="BL7" s="16">
        <v>985</v>
      </c>
      <c r="BM7" s="16">
        <v>56</v>
      </c>
      <c r="BN7" s="25">
        <v>15087</v>
      </c>
      <c r="BO7" s="16">
        <v>411</v>
      </c>
      <c r="BP7" s="16">
        <v>1889</v>
      </c>
      <c r="BQ7" s="16">
        <v>144</v>
      </c>
      <c r="BR7" s="16">
        <v>119</v>
      </c>
      <c r="BS7" s="16">
        <v>50</v>
      </c>
      <c r="BT7" s="16"/>
      <c r="BU7" s="16">
        <v>312</v>
      </c>
      <c r="BV7" s="16">
        <v>9559</v>
      </c>
      <c r="BW7" s="16">
        <v>396</v>
      </c>
      <c r="BX7" s="16"/>
      <c r="BY7" s="16"/>
      <c r="BZ7" s="16"/>
      <c r="CA7" s="26">
        <f t="shared" ref="CA7:CA19" si="0">SUM(BO7:BZ7)</f>
        <v>12880</v>
      </c>
      <c r="CB7" s="27">
        <f t="shared" ref="CB7:CB19" si="1">SUM(N7,AA7,AN7,BA7,BN7,CA7)</f>
        <v>553670</v>
      </c>
      <c r="CD7" s="21"/>
      <c r="CE7" s="22"/>
      <c r="CG7" s="28"/>
    </row>
    <row r="8" spans="1:85" ht="13.5" customHeight="1" x14ac:dyDescent="0.25">
      <c r="A8" s="13" t="s">
        <v>15</v>
      </c>
      <c r="B8" s="16">
        <v>4275</v>
      </c>
      <c r="C8" s="16">
        <v>4853</v>
      </c>
      <c r="D8" s="16">
        <v>11864</v>
      </c>
      <c r="E8" s="16">
        <v>8140</v>
      </c>
      <c r="F8" s="16">
        <v>2402</v>
      </c>
      <c r="G8" s="16">
        <v>3637</v>
      </c>
      <c r="H8" s="16">
        <v>2585</v>
      </c>
      <c r="I8" s="16">
        <v>2124</v>
      </c>
      <c r="J8" s="16">
        <v>6933</v>
      </c>
      <c r="K8" s="16">
        <v>1434</v>
      </c>
      <c r="L8" s="16">
        <v>6329</v>
      </c>
      <c r="M8" s="16">
        <v>10738</v>
      </c>
      <c r="N8" s="24">
        <v>65314</v>
      </c>
      <c r="O8" s="16">
        <v>6294</v>
      </c>
      <c r="P8" s="16">
        <v>12936</v>
      </c>
      <c r="Q8" s="16">
        <v>37516</v>
      </c>
      <c r="R8" s="16">
        <v>96173</v>
      </c>
      <c r="S8" s="16">
        <v>127727</v>
      </c>
      <c r="T8" s="16">
        <v>31135</v>
      </c>
      <c r="U8" s="16">
        <v>29393</v>
      </c>
      <c r="V8" s="16">
        <v>40702</v>
      </c>
      <c r="W8" s="16">
        <v>41401</v>
      </c>
      <c r="X8" s="16">
        <v>21613</v>
      </c>
      <c r="Y8" s="16">
        <v>46191</v>
      </c>
      <c r="Z8" s="16"/>
      <c r="AA8" s="24">
        <v>491081</v>
      </c>
      <c r="AB8" s="16"/>
      <c r="AC8" s="16"/>
      <c r="AD8" s="16"/>
      <c r="AE8" s="16"/>
      <c r="AF8" s="16">
        <v>8274</v>
      </c>
      <c r="AG8" s="16">
        <v>3407</v>
      </c>
      <c r="AH8" s="16">
        <v>2718</v>
      </c>
      <c r="AI8" s="16">
        <v>1522</v>
      </c>
      <c r="AJ8" s="16">
        <v>2753</v>
      </c>
      <c r="AK8" s="16">
        <v>1905</v>
      </c>
      <c r="AL8" s="16">
        <v>1356</v>
      </c>
      <c r="AM8" s="16">
        <v>555</v>
      </c>
      <c r="AN8" s="24">
        <v>22490</v>
      </c>
      <c r="AO8" s="16">
        <v>191</v>
      </c>
      <c r="AP8" s="16">
        <v>440</v>
      </c>
      <c r="AQ8" s="16">
        <v>150</v>
      </c>
      <c r="AR8" s="16"/>
      <c r="AS8" s="16">
        <v>387</v>
      </c>
      <c r="AT8" s="16">
        <v>267</v>
      </c>
      <c r="AU8" s="16">
        <v>10714</v>
      </c>
      <c r="AV8" s="16">
        <v>4251</v>
      </c>
      <c r="AW8" s="16">
        <v>984</v>
      </c>
      <c r="AX8" s="16">
        <v>25871</v>
      </c>
      <c r="AY8" s="16">
        <v>12748</v>
      </c>
      <c r="AZ8" s="16">
        <v>2098</v>
      </c>
      <c r="BA8" s="24">
        <v>58101</v>
      </c>
      <c r="BB8" s="16">
        <v>3446</v>
      </c>
      <c r="BC8" s="16">
        <v>1373</v>
      </c>
      <c r="BD8" s="16">
        <v>216</v>
      </c>
      <c r="BE8" s="16"/>
      <c r="BF8" s="16">
        <v>150</v>
      </c>
      <c r="BG8" s="16"/>
      <c r="BH8" s="16"/>
      <c r="BI8" s="16">
        <v>93</v>
      </c>
      <c r="BJ8" s="16"/>
      <c r="BK8" s="16">
        <v>100</v>
      </c>
      <c r="BL8" s="16"/>
      <c r="BM8" s="16">
        <v>800</v>
      </c>
      <c r="BN8" s="29">
        <v>6178</v>
      </c>
      <c r="BO8" s="30">
        <v>25</v>
      </c>
      <c r="BP8" s="30">
        <v>550</v>
      </c>
      <c r="BQ8" s="30">
        <v>163</v>
      </c>
      <c r="BR8" s="30">
        <v>12</v>
      </c>
      <c r="BS8" s="30">
        <v>17</v>
      </c>
      <c r="BT8" s="16"/>
      <c r="BU8" s="30"/>
      <c r="BV8" s="30">
        <v>50</v>
      </c>
      <c r="BW8" s="16"/>
      <c r="BX8" s="30"/>
      <c r="BY8" s="30"/>
      <c r="BZ8" s="30"/>
      <c r="CA8" s="31">
        <f t="shared" si="0"/>
        <v>817</v>
      </c>
      <c r="CB8" s="32">
        <f t="shared" si="1"/>
        <v>643981</v>
      </c>
      <c r="CD8" s="21"/>
      <c r="CE8" s="22"/>
      <c r="CG8" s="28"/>
    </row>
    <row r="9" spans="1:85" ht="13.5" customHeight="1" x14ac:dyDescent="0.25">
      <c r="A9" s="13" t="s">
        <v>9</v>
      </c>
      <c r="B9" s="16">
        <v>449</v>
      </c>
      <c r="C9" s="16">
        <v>1075</v>
      </c>
      <c r="D9" s="16">
        <v>782</v>
      </c>
      <c r="E9" s="16">
        <v>181</v>
      </c>
      <c r="F9" s="16">
        <v>3087</v>
      </c>
      <c r="G9" s="16">
        <v>833</v>
      </c>
      <c r="H9" s="16">
        <v>842</v>
      </c>
      <c r="I9" s="16">
        <v>926</v>
      </c>
      <c r="J9" s="16">
        <v>1090</v>
      </c>
      <c r="K9" s="16">
        <v>1170</v>
      </c>
      <c r="L9" s="16">
        <v>1199</v>
      </c>
      <c r="M9" s="16">
        <v>1199</v>
      </c>
      <c r="N9" s="24">
        <v>12833</v>
      </c>
      <c r="O9" s="16">
        <v>520</v>
      </c>
      <c r="P9" s="16">
        <v>386</v>
      </c>
      <c r="Q9" s="16">
        <v>633</v>
      </c>
      <c r="R9" s="16">
        <v>544</v>
      </c>
      <c r="S9" s="16">
        <v>551</v>
      </c>
      <c r="T9" s="16">
        <v>476</v>
      </c>
      <c r="U9" s="16">
        <v>340</v>
      </c>
      <c r="V9" s="16">
        <v>181</v>
      </c>
      <c r="W9" s="16">
        <v>55</v>
      </c>
      <c r="X9" s="16">
        <v>65</v>
      </c>
      <c r="Y9" s="16">
        <v>58</v>
      </c>
      <c r="Z9" s="16"/>
      <c r="AA9" s="24">
        <v>3809</v>
      </c>
      <c r="AB9" s="16">
        <v>60</v>
      </c>
      <c r="AC9" s="16"/>
      <c r="AD9" s="16"/>
      <c r="AE9" s="16">
        <v>504</v>
      </c>
      <c r="AF9" s="16">
        <v>283</v>
      </c>
      <c r="AG9" s="16">
        <v>3015</v>
      </c>
      <c r="AH9" s="16">
        <v>5285</v>
      </c>
      <c r="AI9" s="16">
        <v>3496</v>
      </c>
      <c r="AJ9" s="16">
        <v>18</v>
      </c>
      <c r="AK9" s="16"/>
      <c r="AL9" s="16"/>
      <c r="AM9" s="16"/>
      <c r="AN9" s="24">
        <v>12661</v>
      </c>
      <c r="AO9" s="16"/>
      <c r="AP9" s="16"/>
      <c r="AQ9" s="16"/>
      <c r="AR9" s="16"/>
      <c r="AS9" s="16"/>
      <c r="AT9" s="16"/>
      <c r="AU9" s="16"/>
      <c r="AV9" s="16">
        <v>26</v>
      </c>
      <c r="AW9" s="16">
        <v>61</v>
      </c>
      <c r="AX9" s="16">
        <v>240</v>
      </c>
      <c r="AY9" s="16">
        <v>35</v>
      </c>
      <c r="AZ9" s="16"/>
      <c r="BA9" s="24">
        <v>362</v>
      </c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>
        <v>998</v>
      </c>
      <c r="BM9" s="16"/>
      <c r="BN9" s="25">
        <v>998</v>
      </c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26">
        <f t="shared" si="0"/>
        <v>0</v>
      </c>
      <c r="CB9" s="27">
        <f t="shared" si="1"/>
        <v>30663</v>
      </c>
      <c r="CD9" s="21"/>
      <c r="CE9" s="22"/>
      <c r="CG9" s="28"/>
    </row>
    <row r="10" spans="1:85" ht="13.5" customHeight="1" x14ac:dyDescent="0.25">
      <c r="A10" s="13" t="s">
        <v>12</v>
      </c>
      <c r="B10" s="16">
        <v>1767</v>
      </c>
      <c r="C10" s="16">
        <v>1955</v>
      </c>
      <c r="D10" s="16">
        <v>1507</v>
      </c>
      <c r="E10" s="16">
        <v>1436</v>
      </c>
      <c r="F10" s="16">
        <v>75</v>
      </c>
      <c r="G10" s="16">
        <v>10</v>
      </c>
      <c r="H10" s="16">
        <v>3507</v>
      </c>
      <c r="I10" s="16">
        <v>4186</v>
      </c>
      <c r="J10" s="16">
        <v>2561</v>
      </c>
      <c r="K10" s="16">
        <v>2395</v>
      </c>
      <c r="L10" s="16">
        <v>2478</v>
      </c>
      <c r="M10" s="16">
        <v>2702</v>
      </c>
      <c r="N10" s="24">
        <v>24579</v>
      </c>
      <c r="O10" s="16">
        <v>2521</v>
      </c>
      <c r="P10" s="16">
        <v>7853</v>
      </c>
      <c r="Q10" s="16">
        <v>3059</v>
      </c>
      <c r="R10" s="16">
        <v>1617</v>
      </c>
      <c r="S10" s="16">
        <v>1530</v>
      </c>
      <c r="T10" s="16">
        <v>1114</v>
      </c>
      <c r="U10" s="16">
        <v>1066</v>
      </c>
      <c r="V10" s="16">
        <v>4720</v>
      </c>
      <c r="W10" s="16">
        <v>2776</v>
      </c>
      <c r="X10" s="16">
        <v>5290</v>
      </c>
      <c r="Y10" s="16">
        <v>15507</v>
      </c>
      <c r="Z10" s="16"/>
      <c r="AA10" s="24">
        <v>47053</v>
      </c>
      <c r="AB10" s="16"/>
      <c r="AC10" s="16"/>
      <c r="AD10" s="16"/>
      <c r="AE10" s="16"/>
      <c r="AF10" s="16">
        <v>1684</v>
      </c>
      <c r="AG10" s="16">
        <v>1575</v>
      </c>
      <c r="AH10" s="16">
        <v>1303</v>
      </c>
      <c r="AI10" s="16">
        <v>2035</v>
      </c>
      <c r="AJ10" s="16">
        <v>575</v>
      </c>
      <c r="AK10" s="16">
        <v>89</v>
      </c>
      <c r="AL10" s="16">
        <v>90</v>
      </c>
      <c r="AM10" s="16">
        <v>128</v>
      </c>
      <c r="AN10" s="24">
        <v>7479</v>
      </c>
      <c r="AO10" s="16">
        <v>69</v>
      </c>
      <c r="AP10" s="16">
        <v>109</v>
      </c>
      <c r="AQ10" s="16">
        <v>67</v>
      </c>
      <c r="AR10" s="16"/>
      <c r="AS10" s="16"/>
      <c r="AT10" s="16">
        <v>91</v>
      </c>
      <c r="AU10" s="16"/>
      <c r="AV10" s="16">
        <v>153</v>
      </c>
      <c r="AW10" s="16"/>
      <c r="AX10" s="16"/>
      <c r="AY10" s="16">
        <v>1906</v>
      </c>
      <c r="AZ10" s="16">
        <v>14</v>
      </c>
      <c r="BA10" s="24">
        <v>2409</v>
      </c>
      <c r="BB10" s="16">
        <v>205</v>
      </c>
      <c r="BC10" s="16">
        <v>382</v>
      </c>
      <c r="BD10" s="16">
        <v>270</v>
      </c>
      <c r="BE10" s="16">
        <v>5</v>
      </c>
      <c r="BF10" s="16"/>
      <c r="BG10" s="16">
        <v>197</v>
      </c>
      <c r="BH10" s="16">
        <v>222</v>
      </c>
      <c r="BI10" s="16"/>
      <c r="BJ10" s="16">
        <v>13</v>
      </c>
      <c r="BK10" s="16">
        <v>7</v>
      </c>
      <c r="BL10" s="16">
        <v>10</v>
      </c>
      <c r="BM10" s="16"/>
      <c r="BN10" s="29">
        <v>1311</v>
      </c>
      <c r="BO10" s="30"/>
      <c r="BP10" s="30">
        <v>39</v>
      </c>
      <c r="BQ10" s="30"/>
      <c r="BR10" s="30"/>
      <c r="BS10" s="30"/>
      <c r="BT10" s="16"/>
      <c r="BU10" s="30"/>
      <c r="BV10" s="30">
        <v>241</v>
      </c>
      <c r="BW10" s="16">
        <v>18</v>
      </c>
      <c r="BX10" s="30"/>
      <c r="BY10" s="30"/>
      <c r="BZ10" s="30"/>
      <c r="CA10" s="31">
        <f t="shared" si="0"/>
        <v>298</v>
      </c>
      <c r="CB10" s="32">
        <f t="shared" si="1"/>
        <v>83129</v>
      </c>
      <c r="CD10" s="21"/>
      <c r="CE10" s="22"/>
      <c r="CG10" s="28"/>
    </row>
    <row r="11" spans="1:85" ht="13.5" customHeight="1" x14ac:dyDescent="0.25">
      <c r="A11" s="13" t="s">
        <v>10</v>
      </c>
      <c r="B11" s="16">
        <v>41669</v>
      </c>
      <c r="C11" s="16">
        <v>67008</v>
      </c>
      <c r="D11" s="16">
        <v>22342</v>
      </c>
      <c r="E11" s="16">
        <v>19185</v>
      </c>
      <c r="F11" s="16">
        <v>20090</v>
      </c>
      <c r="G11" s="16">
        <v>6661</v>
      </c>
      <c r="H11" s="16">
        <v>10130</v>
      </c>
      <c r="I11" s="16">
        <v>7696</v>
      </c>
      <c r="J11" s="16">
        <v>9710</v>
      </c>
      <c r="K11" s="16">
        <v>11358</v>
      </c>
      <c r="L11" s="16">
        <v>2825</v>
      </c>
      <c r="M11" s="16">
        <v>8169</v>
      </c>
      <c r="N11" s="24">
        <v>226843</v>
      </c>
      <c r="O11" s="16">
        <v>7822</v>
      </c>
      <c r="P11" s="16">
        <v>31333</v>
      </c>
      <c r="Q11" s="16">
        <v>25144</v>
      </c>
      <c r="R11" s="16">
        <v>13620</v>
      </c>
      <c r="S11" s="16">
        <v>6600</v>
      </c>
      <c r="T11" s="16">
        <v>10956</v>
      </c>
      <c r="U11" s="16">
        <v>5330</v>
      </c>
      <c r="V11" s="16">
        <v>1095</v>
      </c>
      <c r="W11" s="16">
        <v>223</v>
      </c>
      <c r="X11" s="16">
        <v>17370</v>
      </c>
      <c r="Y11" s="16">
        <v>5462</v>
      </c>
      <c r="Z11" s="16">
        <v>650</v>
      </c>
      <c r="AA11" s="24">
        <v>125605</v>
      </c>
      <c r="AB11" s="16">
        <v>3851</v>
      </c>
      <c r="AC11" s="16">
        <v>3920</v>
      </c>
      <c r="AD11" s="16">
        <v>12610</v>
      </c>
      <c r="AE11" s="16">
        <v>7910</v>
      </c>
      <c r="AF11" s="16">
        <v>8591</v>
      </c>
      <c r="AG11" s="16">
        <v>50761</v>
      </c>
      <c r="AH11" s="16">
        <v>41123</v>
      </c>
      <c r="AI11" s="16">
        <v>340</v>
      </c>
      <c r="AJ11" s="16"/>
      <c r="AK11" s="16"/>
      <c r="AL11" s="16">
        <v>1150</v>
      </c>
      <c r="AM11" s="16"/>
      <c r="AN11" s="24">
        <v>130256</v>
      </c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4"/>
      <c r="BB11" s="16">
        <v>323</v>
      </c>
      <c r="BC11" s="16">
        <v>20</v>
      </c>
      <c r="BD11" s="16">
        <v>50</v>
      </c>
      <c r="BE11" s="16">
        <v>150</v>
      </c>
      <c r="BF11" s="16">
        <v>618</v>
      </c>
      <c r="BG11" s="16"/>
      <c r="BH11" s="16"/>
      <c r="BI11" s="16"/>
      <c r="BJ11" s="16"/>
      <c r="BK11" s="16"/>
      <c r="BL11" s="16"/>
      <c r="BM11" s="16"/>
      <c r="BN11" s="25">
        <v>1161</v>
      </c>
      <c r="BO11" s="16"/>
      <c r="BP11" s="16">
        <v>280</v>
      </c>
      <c r="BQ11" s="16"/>
      <c r="BR11" s="16"/>
      <c r="BS11" s="16"/>
      <c r="BT11" s="16">
        <v>87</v>
      </c>
      <c r="BU11" s="16">
        <v>15</v>
      </c>
      <c r="BV11" s="16">
        <v>42673</v>
      </c>
      <c r="BW11" s="16"/>
      <c r="BX11" s="16"/>
      <c r="BY11" s="16"/>
      <c r="BZ11" s="16"/>
      <c r="CA11" s="26">
        <f t="shared" si="0"/>
        <v>43055</v>
      </c>
      <c r="CB11" s="27">
        <f t="shared" si="1"/>
        <v>526920</v>
      </c>
      <c r="CD11" s="21"/>
      <c r="CE11" s="22"/>
      <c r="CG11" s="28"/>
    </row>
    <row r="12" spans="1:85" ht="13.5" customHeight="1" x14ac:dyDescent="0.25">
      <c r="A12" s="13" t="s">
        <v>8</v>
      </c>
      <c r="B12" s="16">
        <v>18379</v>
      </c>
      <c r="C12" s="16">
        <v>7757</v>
      </c>
      <c r="D12" s="16">
        <v>5084</v>
      </c>
      <c r="E12" s="16">
        <v>2327</v>
      </c>
      <c r="F12" s="16">
        <v>1857</v>
      </c>
      <c r="G12" s="16">
        <v>1704</v>
      </c>
      <c r="H12" s="16">
        <v>2163</v>
      </c>
      <c r="I12" s="16">
        <v>881</v>
      </c>
      <c r="J12" s="16">
        <v>809</v>
      </c>
      <c r="K12" s="16">
        <v>718</v>
      </c>
      <c r="L12" s="16">
        <v>539</v>
      </c>
      <c r="M12" s="16">
        <v>596</v>
      </c>
      <c r="N12" s="24">
        <v>42814</v>
      </c>
      <c r="O12" s="16">
        <v>1531</v>
      </c>
      <c r="P12" s="16">
        <v>1611</v>
      </c>
      <c r="Q12" s="16">
        <v>1894</v>
      </c>
      <c r="R12" s="16">
        <v>4580</v>
      </c>
      <c r="S12" s="16">
        <v>2668</v>
      </c>
      <c r="T12" s="16">
        <v>3077</v>
      </c>
      <c r="U12" s="16">
        <v>4793</v>
      </c>
      <c r="V12" s="16">
        <v>5901</v>
      </c>
      <c r="W12" s="16">
        <v>87643</v>
      </c>
      <c r="X12" s="16">
        <v>125277</v>
      </c>
      <c r="Y12" s="16">
        <v>14391</v>
      </c>
      <c r="Z12" s="16"/>
      <c r="AA12" s="24">
        <v>253366</v>
      </c>
      <c r="AB12" s="16"/>
      <c r="AC12" s="16"/>
      <c r="AD12" s="16"/>
      <c r="AE12" s="16"/>
      <c r="AF12" s="16">
        <v>2620</v>
      </c>
      <c r="AG12" s="16">
        <v>1180</v>
      </c>
      <c r="AH12" s="16">
        <v>345</v>
      </c>
      <c r="AI12" s="16">
        <v>4457</v>
      </c>
      <c r="AJ12" s="16">
        <v>5355</v>
      </c>
      <c r="AK12" s="16">
        <v>4189</v>
      </c>
      <c r="AL12" s="16">
        <v>2132</v>
      </c>
      <c r="AM12" s="16">
        <v>6026</v>
      </c>
      <c r="AN12" s="24">
        <v>26304</v>
      </c>
      <c r="AO12" s="16">
        <v>45037</v>
      </c>
      <c r="AP12" s="16">
        <v>439</v>
      </c>
      <c r="AQ12" s="16">
        <v>1129</v>
      </c>
      <c r="AR12" s="16"/>
      <c r="AS12" s="16"/>
      <c r="AT12" s="16">
        <v>42</v>
      </c>
      <c r="AU12" s="16">
        <v>680</v>
      </c>
      <c r="AV12" s="16">
        <v>446</v>
      </c>
      <c r="AW12" s="16">
        <v>227</v>
      </c>
      <c r="AX12" s="16">
        <v>1205</v>
      </c>
      <c r="AY12" s="16">
        <v>2183</v>
      </c>
      <c r="AZ12" s="16">
        <v>170</v>
      </c>
      <c r="BA12" s="24">
        <v>51558</v>
      </c>
      <c r="BB12" s="16">
        <v>620</v>
      </c>
      <c r="BC12" s="16">
        <v>801</v>
      </c>
      <c r="BD12" s="16">
        <v>2860</v>
      </c>
      <c r="BE12" s="16">
        <v>96</v>
      </c>
      <c r="BF12" s="16"/>
      <c r="BG12" s="16">
        <v>2872</v>
      </c>
      <c r="BH12" s="16">
        <v>2306</v>
      </c>
      <c r="BI12" s="16">
        <v>1209</v>
      </c>
      <c r="BJ12" s="16">
        <v>1950</v>
      </c>
      <c r="BK12" s="16">
        <v>882</v>
      </c>
      <c r="BL12" s="16">
        <v>690</v>
      </c>
      <c r="BM12" s="16">
        <v>290</v>
      </c>
      <c r="BN12" s="29">
        <v>14576</v>
      </c>
      <c r="BO12" s="30">
        <v>560</v>
      </c>
      <c r="BP12" s="30">
        <v>204</v>
      </c>
      <c r="BQ12" s="30">
        <v>205</v>
      </c>
      <c r="BR12" s="30"/>
      <c r="BS12" s="30">
        <v>37</v>
      </c>
      <c r="BT12" s="16">
        <v>170</v>
      </c>
      <c r="BU12" s="30">
        <v>15</v>
      </c>
      <c r="BV12" s="30">
        <v>9</v>
      </c>
      <c r="BW12" s="16">
        <v>315</v>
      </c>
      <c r="BX12" s="30"/>
      <c r="BY12" s="30"/>
      <c r="BZ12" s="30"/>
      <c r="CA12" s="31">
        <f t="shared" si="0"/>
        <v>1515</v>
      </c>
      <c r="CB12" s="32">
        <f t="shared" si="1"/>
        <v>390133</v>
      </c>
      <c r="CD12" s="21"/>
      <c r="CE12" s="22"/>
      <c r="CG12" s="28"/>
    </row>
    <row r="13" spans="1:85" ht="13.5" customHeight="1" x14ac:dyDescent="0.25">
      <c r="A13" s="13" t="s">
        <v>4</v>
      </c>
      <c r="B13" s="16">
        <v>5401</v>
      </c>
      <c r="C13" s="16">
        <v>1603</v>
      </c>
      <c r="D13" s="16">
        <v>2029</v>
      </c>
      <c r="E13" s="16">
        <v>1203</v>
      </c>
      <c r="F13" s="16">
        <v>5182</v>
      </c>
      <c r="G13" s="16">
        <v>3102</v>
      </c>
      <c r="H13" s="16">
        <v>1395</v>
      </c>
      <c r="I13" s="16">
        <v>591</v>
      </c>
      <c r="J13" s="16">
        <v>114056</v>
      </c>
      <c r="K13" s="16">
        <v>6754</v>
      </c>
      <c r="L13" s="16">
        <v>4514</v>
      </c>
      <c r="M13" s="16">
        <v>416</v>
      </c>
      <c r="N13" s="24">
        <v>146246</v>
      </c>
      <c r="O13" s="16">
        <v>1956</v>
      </c>
      <c r="P13" s="16">
        <v>1180</v>
      </c>
      <c r="Q13" s="16">
        <v>25835</v>
      </c>
      <c r="R13" s="16">
        <v>4443</v>
      </c>
      <c r="S13" s="16">
        <v>3957</v>
      </c>
      <c r="T13" s="16">
        <v>7002</v>
      </c>
      <c r="U13" s="16">
        <v>12230</v>
      </c>
      <c r="V13" s="16">
        <v>7935</v>
      </c>
      <c r="W13" s="16">
        <v>8412</v>
      </c>
      <c r="X13" s="16">
        <v>14159</v>
      </c>
      <c r="Y13" s="16">
        <v>6162</v>
      </c>
      <c r="Z13" s="16">
        <v>11796</v>
      </c>
      <c r="AA13" s="24">
        <v>105067</v>
      </c>
      <c r="AB13" s="16">
        <v>835</v>
      </c>
      <c r="AC13" s="16">
        <v>2532</v>
      </c>
      <c r="AD13" s="16">
        <v>5177</v>
      </c>
      <c r="AE13" s="16">
        <v>803</v>
      </c>
      <c r="AF13" s="16">
        <v>1195</v>
      </c>
      <c r="AG13" s="16">
        <v>956</v>
      </c>
      <c r="AH13" s="16">
        <v>1003</v>
      </c>
      <c r="AI13" s="16">
        <v>512</v>
      </c>
      <c r="AJ13" s="16">
        <v>256</v>
      </c>
      <c r="AK13" s="16">
        <v>325</v>
      </c>
      <c r="AL13" s="16">
        <v>1287</v>
      </c>
      <c r="AM13" s="16">
        <v>148</v>
      </c>
      <c r="AN13" s="24">
        <v>15029</v>
      </c>
      <c r="AO13" s="16">
        <v>40</v>
      </c>
      <c r="AP13" s="16">
        <v>657</v>
      </c>
      <c r="AQ13" s="16">
        <v>558</v>
      </c>
      <c r="AR13" s="16">
        <v>411</v>
      </c>
      <c r="AS13" s="16">
        <v>656</v>
      </c>
      <c r="AT13" s="16">
        <v>0</v>
      </c>
      <c r="AU13" s="16">
        <v>0</v>
      </c>
      <c r="AV13" s="16">
        <v>75</v>
      </c>
      <c r="AW13" s="16">
        <v>15</v>
      </c>
      <c r="AX13" s="16"/>
      <c r="AY13" s="16">
        <v>0</v>
      </c>
      <c r="AZ13" s="16"/>
      <c r="BA13" s="24">
        <v>2412</v>
      </c>
      <c r="BB13" s="16"/>
      <c r="BC13" s="16">
        <v>0</v>
      </c>
      <c r="BD13" s="16">
        <v>545</v>
      </c>
      <c r="BE13" s="16">
        <v>326</v>
      </c>
      <c r="BF13" s="16">
        <v>23</v>
      </c>
      <c r="BG13" s="16">
        <v>137</v>
      </c>
      <c r="BH13" s="16">
        <v>438</v>
      </c>
      <c r="BI13" s="16">
        <v>1439</v>
      </c>
      <c r="BJ13" s="16">
        <v>540</v>
      </c>
      <c r="BK13" s="16">
        <v>310</v>
      </c>
      <c r="BL13" s="16">
        <v>398</v>
      </c>
      <c r="BM13" s="16">
        <v>350</v>
      </c>
      <c r="BN13" s="25">
        <v>4506</v>
      </c>
      <c r="BO13" s="16">
        <v>204</v>
      </c>
      <c r="BP13" s="16">
        <v>105</v>
      </c>
      <c r="BQ13" s="16">
        <v>203</v>
      </c>
      <c r="BR13" s="16">
        <v>247</v>
      </c>
      <c r="BS13" s="16">
        <v>184</v>
      </c>
      <c r="BT13" s="16">
        <v>162</v>
      </c>
      <c r="BU13" s="16">
        <v>29</v>
      </c>
      <c r="BV13" s="16">
        <v>206</v>
      </c>
      <c r="BW13" s="16">
        <v>317</v>
      </c>
      <c r="BX13" s="16"/>
      <c r="BY13" s="16"/>
      <c r="BZ13" s="16"/>
      <c r="CA13" s="26">
        <f t="shared" si="0"/>
        <v>1657</v>
      </c>
      <c r="CB13" s="27">
        <f t="shared" si="1"/>
        <v>274917</v>
      </c>
      <c r="CD13" s="21"/>
      <c r="CE13" s="22"/>
      <c r="CG13" s="28"/>
    </row>
    <row r="14" spans="1:85" ht="13.5" customHeight="1" x14ac:dyDescent="0.25">
      <c r="A14" s="13" t="s">
        <v>6</v>
      </c>
      <c r="B14" s="16">
        <v>2118</v>
      </c>
      <c r="C14" s="16">
        <v>19306</v>
      </c>
      <c r="D14" s="16">
        <v>7880</v>
      </c>
      <c r="E14" s="16">
        <v>2041</v>
      </c>
      <c r="F14" s="16">
        <v>3490</v>
      </c>
      <c r="G14" s="16">
        <v>8013</v>
      </c>
      <c r="H14" s="16">
        <v>9052</v>
      </c>
      <c r="I14" s="16">
        <v>6114</v>
      </c>
      <c r="J14" s="16">
        <v>1822</v>
      </c>
      <c r="K14" s="16">
        <v>1345</v>
      </c>
      <c r="L14" s="16">
        <v>1024</v>
      </c>
      <c r="M14" s="16">
        <v>983</v>
      </c>
      <c r="N14" s="24">
        <v>63188</v>
      </c>
      <c r="O14" s="16">
        <v>2616</v>
      </c>
      <c r="P14" s="16">
        <v>366</v>
      </c>
      <c r="Q14" s="16">
        <v>2785</v>
      </c>
      <c r="R14" s="16">
        <v>6898</v>
      </c>
      <c r="S14" s="16">
        <v>6162</v>
      </c>
      <c r="T14" s="16">
        <v>390</v>
      </c>
      <c r="U14" s="16">
        <v>2356</v>
      </c>
      <c r="V14" s="16">
        <v>1239</v>
      </c>
      <c r="W14" s="16">
        <v>899</v>
      </c>
      <c r="X14" s="16">
        <v>991</v>
      </c>
      <c r="Y14" s="16">
        <v>539</v>
      </c>
      <c r="Z14" s="16"/>
      <c r="AA14" s="24">
        <v>25241</v>
      </c>
      <c r="AB14" s="16"/>
      <c r="AC14" s="16">
        <v>400</v>
      </c>
      <c r="AD14" s="16"/>
      <c r="AE14" s="16"/>
      <c r="AF14" s="16">
        <v>183</v>
      </c>
      <c r="AG14" s="16">
        <v>20</v>
      </c>
      <c r="AH14" s="16">
        <v>1814</v>
      </c>
      <c r="AI14" s="16">
        <v>266</v>
      </c>
      <c r="AJ14" s="16">
        <v>1197</v>
      </c>
      <c r="AK14" s="16">
        <v>126</v>
      </c>
      <c r="AL14" s="16">
        <v>468</v>
      </c>
      <c r="AM14" s="16">
        <v>37</v>
      </c>
      <c r="AN14" s="24">
        <v>4511</v>
      </c>
      <c r="AO14" s="16">
        <v>100</v>
      </c>
      <c r="AP14" s="16">
        <v>46</v>
      </c>
      <c r="AQ14" s="16">
        <v>574</v>
      </c>
      <c r="AR14" s="16"/>
      <c r="AS14" s="16">
        <v>6533</v>
      </c>
      <c r="AT14" s="16">
        <v>500</v>
      </c>
      <c r="AU14" s="16">
        <v>4061</v>
      </c>
      <c r="AV14" s="16">
        <v>477</v>
      </c>
      <c r="AW14" s="16">
        <v>281</v>
      </c>
      <c r="AX14" s="16">
        <v>53</v>
      </c>
      <c r="AY14" s="16">
        <v>505</v>
      </c>
      <c r="AZ14" s="16">
        <v>255</v>
      </c>
      <c r="BA14" s="24">
        <v>13385</v>
      </c>
      <c r="BB14" s="16">
        <v>53</v>
      </c>
      <c r="BC14" s="16">
        <v>154</v>
      </c>
      <c r="BD14" s="16">
        <v>192</v>
      </c>
      <c r="BE14" s="16">
        <v>216</v>
      </c>
      <c r="BF14" s="16">
        <v>60</v>
      </c>
      <c r="BG14" s="16">
        <v>215</v>
      </c>
      <c r="BH14" s="16">
        <v>251</v>
      </c>
      <c r="BI14" s="16">
        <v>197</v>
      </c>
      <c r="BJ14" s="16">
        <v>482</v>
      </c>
      <c r="BK14" s="16">
        <v>369</v>
      </c>
      <c r="BL14" s="16">
        <v>115</v>
      </c>
      <c r="BM14" s="16">
        <v>122</v>
      </c>
      <c r="BN14" s="29">
        <v>2426</v>
      </c>
      <c r="BO14" s="30">
        <v>60</v>
      </c>
      <c r="BP14" s="30">
        <v>122</v>
      </c>
      <c r="BQ14" s="30">
        <v>103</v>
      </c>
      <c r="BR14" s="30">
        <v>203</v>
      </c>
      <c r="BS14" s="30">
        <v>135</v>
      </c>
      <c r="BT14" s="16">
        <v>137</v>
      </c>
      <c r="BU14" s="30">
        <v>105</v>
      </c>
      <c r="BV14" s="30">
        <v>122</v>
      </c>
      <c r="BW14" s="16">
        <v>81</v>
      </c>
      <c r="BX14" s="30"/>
      <c r="BY14" s="30"/>
      <c r="BZ14" s="30"/>
      <c r="CA14" s="31">
        <f t="shared" si="0"/>
        <v>1068</v>
      </c>
      <c r="CB14" s="32">
        <f t="shared" si="1"/>
        <v>109819</v>
      </c>
      <c r="CD14" s="21"/>
      <c r="CE14" s="22"/>
      <c r="CG14" s="28"/>
    </row>
    <row r="15" spans="1:85" ht="13.5" customHeight="1" x14ac:dyDescent="0.25">
      <c r="A15" s="13" t="s">
        <v>3</v>
      </c>
      <c r="B15" s="16">
        <v>38093</v>
      </c>
      <c r="C15" s="16">
        <v>54906</v>
      </c>
      <c r="D15" s="16">
        <v>31805</v>
      </c>
      <c r="E15" s="16">
        <v>18793</v>
      </c>
      <c r="F15" s="16">
        <v>40354</v>
      </c>
      <c r="G15" s="16">
        <v>41827</v>
      </c>
      <c r="H15" s="16">
        <v>55278</v>
      </c>
      <c r="I15" s="16">
        <v>73366</v>
      </c>
      <c r="J15" s="16">
        <v>73016</v>
      </c>
      <c r="K15" s="16">
        <v>25983</v>
      </c>
      <c r="L15" s="16">
        <v>45086</v>
      </c>
      <c r="M15" s="16">
        <v>30661</v>
      </c>
      <c r="N15" s="24">
        <v>529168</v>
      </c>
      <c r="O15" s="16">
        <v>21319</v>
      </c>
      <c r="P15" s="16">
        <v>13252</v>
      </c>
      <c r="Q15" s="16">
        <v>24529</v>
      </c>
      <c r="R15" s="16">
        <v>68298</v>
      </c>
      <c r="S15" s="16">
        <v>42690</v>
      </c>
      <c r="T15" s="16">
        <v>27026</v>
      </c>
      <c r="U15" s="16">
        <v>29525</v>
      </c>
      <c r="V15" s="16">
        <v>36221</v>
      </c>
      <c r="W15" s="16">
        <v>44504</v>
      </c>
      <c r="X15" s="16">
        <v>89178</v>
      </c>
      <c r="Y15" s="16">
        <v>100235</v>
      </c>
      <c r="Z15" s="16">
        <v>142544</v>
      </c>
      <c r="AA15" s="24">
        <v>639321</v>
      </c>
      <c r="AB15" s="16">
        <v>184102</v>
      </c>
      <c r="AC15" s="16">
        <v>115851</v>
      </c>
      <c r="AD15" s="16">
        <v>80049</v>
      </c>
      <c r="AE15" s="16">
        <v>37379</v>
      </c>
      <c r="AF15" s="16">
        <v>44342</v>
      </c>
      <c r="AG15" s="16">
        <v>27623</v>
      </c>
      <c r="AH15" s="16">
        <v>25363</v>
      </c>
      <c r="AI15" s="16">
        <v>28377</v>
      </c>
      <c r="AJ15" s="16">
        <v>52883</v>
      </c>
      <c r="AK15" s="16">
        <v>14392</v>
      </c>
      <c r="AL15" s="16">
        <v>42369</v>
      </c>
      <c r="AM15" s="16">
        <v>33161</v>
      </c>
      <c r="AN15" s="24">
        <v>685891</v>
      </c>
      <c r="AO15" s="16">
        <v>32057</v>
      </c>
      <c r="AP15" s="16">
        <v>44474</v>
      </c>
      <c r="AQ15" s="16">
        <v>65628</v>
      </c>
      <c r="AR15" s="16">
        <v>34866</v>
      </c>
      <c r="AS15" s="16">
        <v>262826</v>
      </c>
      <c r="AT15" s="16">
        <v>82302</v>
      </c>
      <c r="AU15" s="16">
        <v>110796</v>
      </c>
      <c r="AV15" s="16">
        <v>114471</v>
      </c>
      <c r="AW15" s="16">
        <v>58608</v>
      </c>
      <c r="AX15" s="16">
        <v>28937</v>
      </c>
      <c r="AY15" s="16">
        <v>46480</v>
      </c>
      <c r="AZ15" s="16">
        <v>214513</v>
      </c>
      <c r="BA15" s="24">
        <v>1095958</v>
      </c>
      <c r="BB15" s="16">
        <v>320582</v>
      </c>
      <c r="BC15" s="16">
        <v>453556</v>
      </c>
      <c r="BD15" s="16">
        <v>32432</v>
      </c>
      <c r="BE15" s="16">
        <v>53957</v>
      </c>
      <c r="BF15" s="16">
        <v>23660</v>
      </c>
      <c r="BG15" s="16">
        <v>28287</v>
      </c>
      <c r="BH15" s="16">
        <v>22728</v>
      </c>
      <c r="BI15" s="16">
        <v>16874</v>
      </c>
      <c r="BJ15" s="16">
        <v>21331</v>
      </c>
      <c r="BK15" s="16">
        <v>19858</v>
      </c>
      <c r="BL15" s="16">
        <v>21039</v>
      </c>
      <c r="BM15" s="16">
        <v>15357</v>
      </c>
      <c r="BN15" s="25">
        <v>1029661</v>
      </c>
      <c r="BO15" s="16">
        <v>14812</v>
      </c>
      <c r="BP15" s="16">
        <v>14380</v>
      </c>
      <c r="BQ15" s="16">
        <v>15154</v>
      </c>
      <c r="BR15" s="16">
        <v>12129</v>
      </c>
      <c r="BS15" s="16">
        <v>9839</v>
      </c>
      <c r="BT15" s="16">
        <v>23941</v>
      </c>
      <c r="BU15" s="16">
        <v>12035</v>
      </c>
      <c r="BV15" s="16">
        <v>13577</v>
      </c>
      <c r="BW15" s="16">
        <v>16943</v>
      </c>
      <c r="BX15" s="16"/>
      <c r="BY15" s="16"/>
      <c r="BZ15" s="16"/>
      <c r="CA15" s="26">
        <f t="shared" si="0"/>
        <v>132810</v>
      </c>
      <c r="CB15" s="27">
        <f t="shared" si="1"/>
        <v>4112809</v>
      </c>
      <c r="CD15" s="21"/>
      <c r="CE15" s="22"/>
      <c r="CG15" s="28"/>
    </row>
    <row r="16" spans="1:85" ht="13.5" customHeight="1" x14ac:dyDescent="0.25">
      <c r="A16" s="13" t="s">
        <v>16</v>
      </c>
      <c r="B16" s="16">
        <v>654</v>
      </c>
      <c r="C16" s="16">
        <v>1035</v>
      </c>
      <c r="D16" s="16">
        <v>2280</v>
      </c>
      <c r="E16" s="16">
        <v>1135</v>
      </c>
      <c r="F16" s="16"/>
      <c r="G16" s="16">
        <v>245</v>
      </c>
      <c r="H16" s="16">
        <v>1117</v>
      </c>
      <c r="I16" s="16">
        <v>1984</v>
      </c>
      <c r="J16" s="16">
        <v>2024</v>
      </c>
      <c r="K16" s="16">
        <v>1499</v>
      </c>
      <c r="L16" s="16">
        <v>2837</v>
      </c>
      <c r="M16" s="16">
        <v>892</v>
      </c>
      <c r="N16" s="24">
        <v>15702</v>
      </c>
      <c r="O16" s="16">
        <v>929</v>
      </c>
      <c r="P16" s="16">
        <v>828</v>
      </c>
      <c r="Q16" s="16">
        <v>404</v>
      </c>
      <c r="R16" s="16">
        <v>2845</v>
      </c>
      <c r="S16" s="16">
        <v>1475</v>
      </c>
      <c r="T16" s="16">
        <v>1213</v>
      </c>
      <c r="U16" s="16">
        <v>1351</v>
      </c>
      <c r="V16" s="16">
        <v>2004</v>
      </c>
      <c r="W16" s="16">
        <v>1756</v>
      </c>
      <c r="X16" s="16">
        <v>1743</v>
      </c>
      <c r="Y16" s="16">
        <v>1980</v>
      </c>
      <c r="Z16" s="16"/>
      <c r="AA16" s="24">
        <v>16528</v>
      </c>
      <c r="AB16" s="16"/>
      <c r="AC16" s="16"/>
      <c r="AD16" s="16"/>
      <c r="AE16" s="16"/>
      <c r="AF16" s="16">
        <v>1115</v>
      </c>
      <c r="AG16" s="16">
        <v>2866</v>
      </c>
      <c r="AH16" s="16">
        <v>2654</v>
      </c>
      <c r="AI16" s="16">
        <v>2225</v>
      </c>
      <c r="AJ16" s="16">
        <v>2925</v>
      </c>
      <c r="AK16" s="16">
        <v>2565</v>
      </c>
      <c r="AL16" s="16">
        <v>2240</v>
      </c>
      <c r="AM16" s="16">
        <v>1775</v>
      </c>
      <c r="AN16" s="24">
        <v>18365</v>
      </c>
      <c r="AO16" s="16">
        <v>1795</v>
      </c>
      <c r="AP16" s="16">
        <v>1515</v>
      </c>
      <c r="AQ16" s="16">
        <v>1772</v>
      </c>
      <c r="AR16" s="16"/>
      <c r="AS16" s="16">
        <v>26</v>
      </c>
      <c r="AT16" s="16">
        <v>1270</v>
      </c>
      <c r="AU16" s="16">
        <v>3358</v>
      </c>
      <c r="AV16" s="16">
        <v>1275</v>
      </c>
      <c r="AW16" s="16">
        <v>1515</v>
      </c>
      <c r="AX16" s="16">
        <v>1625</v>
      </c>
      <c r="AY16" s="16">
        <v>1440</v>
      </c>
      <c r="AZ16" s="16">
        <v>1112</v>
      </c>
      <c r="BA16" s="24">
        <v>16703</v>
      </c>
      <c r="BB16" s="16">
        <v>1263</v>
      </c>
      <c r="BC16" s="16">
        <v>905</v>
      </c>
      <c r="BD16" s="16">
        <v>1275</v>
      </c>
      <c r="BE16" s="16">
        <v>448</v>
      </c>
      <c r="BF16" s="16">
        <v>650</v>
      </c>
      <c r="BG16" s="16">
        <v>860</v>
      </c>
      <c r="BH16" s="16">
        <v>1110</v>
      </c>
      <c r="BI16" s="16">
        <v>1045</v>
      </c>
      <c r="BJ16" s="16">
        <v>1020</v>
      </c>
      <c r="BK16" s="16">
        <v>1055</v>
      </c>
      <c r="BL16" s="16">
        <v>925</v>
      </c>
      <c r="BM16" s="16">
        <v>830</v>
      </c>
      <c r="BN16" s="29">
        <v>11386</v>
      </c>
      <c r="BO16" s="30">
        <v>830</v>
      </c>
      <c r="BP16" s="30">
        <v>720</v>
      </c>
      <c r="BQ16" s="30">
        <v>740</v>
      </c>
      <c r="BR16" s="30">
        <v>655</v>
      </c>
      <c r="BS16" s="30">
        <v>810</v>
      </c>
      <c r="BT16" s="16">
        <v>815</v>
      </c>
      <c r="BU16" s="30">
        <v>1320</v>
      </c>
      <c r="BV16" s="30">
        <v>1445</v>
      </c>
      <c r="BW16" s="16">
        <v>1200</v>
      </c>
      <c r="BX16" s="30"/>
      <c r="BY16" s="30"/>
      <c r="BZ16" s="30"/>
      <c r="CA16" s="31">
        <f t="shared" si="0"/>
        <v>8535</v>
      </c>
      <c r="CB16" s="32">
        <f t="shared" si="1"/>
        <v>87219</v>
      </c>
      <c r="CD16" s="21"/>
      <c r="CE16" s="22"/>
      <c r="CG16" s="28"/>
    </row>
    <row r="17" spans="1:87" ht="13.5" customHeight="1" x14ac:dyDescent="0.25">
      <c r="A17" s="13" t="s">
        <v>13</v>
      </c>
      <c r="B17" s="16">
        <v>35</v>
      </c>
      <c r="C17" s="16">
        <v>430</v>
      </c>
      <c r="D17" s="16">
        <v>615</v>
      </c>
      <c r="E17" s="16">
        <v>214</v>
      </c>
      <c r="F17" s="16">
        <v>193</v>
      </c>
      <c r="G17" s="16">
        <v>569</v>
      </c>
      <c r="H17" s="16">
        <v>45</v>
      </c>
      <c r="I17" s="16">
        <v>655</v>
      </c>
      <c r="J17" s="16">
        <v>777</v>
      </c>
      <c r="K17" s="16">
        <v>3490</v>
      </c>
      <c r="L17" s="16">
        <v>82</v>
      </c>
      <c r="M17" s="16">
        <v>127</v>
      </c>
      <c r="N17" s="24">
        <v>7232</v>
      </c>
      <c r="O17" s="16">
        <v>554</v>
      </c>
      <c r="P17" s="16">
        <v>50</v>
      </c>
      <c r="Q17" s="16">
        <v>3050</v>
      </c>
      <c r="R17" s="16">
        <v>5728</v>
      </c>
      <c r="S17" s="16">
        <v>230</v>
      </c>
      <c r="T17" s="16">
        <v>932</v>
      </c>
      <c r="U17" s="16">
        <v>60</v>
      </c>
      <c r="V17" s="16">
        <v>250</v>
      </c>
      <c r="W17" s="16">
        <v>225</v>
      </c>
      <c r="X17" s="16">
        <v>10618</v>
      </c>
      <c r="Y17" s="16">
        <v>100</v>
      </c>
      <c r="Z17" s="16">
        <v>4</v>
      </c>
      <c r="AA17" s="24">
        <v>21801</v>
      </c>
      <c r="AB17" s="16">
        <v>255</v>
      </c>
      <c r="AC17" s="16">
        <v>350</v>
      </c>
      <c r="AD17" s="16">
        <v>200</v>
      </c>
      <c r="AE17" s="16">
        <v>512</v>
      </c>
      <c r="AF17" s="16">
        <v>385</v>
      </c>
      <c r="AG17" s="16">
        <v>23085</v>
      </c>
      <c r="AH17" s="16"/>
      <c r="AI17" s="16"/>
      <c r="AJ17" s="16"/>
      <c r="AK17" s="16"/>
      <c r="AL17" s="16"/>
      <c r="AM17" s="16"/>
      <c r="AN17" s="24">
        <v>24787</v>
      </c>
      <c r="AO17" s="16"/>
      <c r="AP17" s="16"/>
      <c r="AQ17" s="16"/>
      <c r="AR17" s="16"/>
      <c r="AS17" s="16"/>
      <c r="AT17" s="16"/>
      <c r="AU17" s="16"/>
      <c r="AV17" s="16">
        <v>39</v>
      </c>
      <c r="AW17" s="16"/>
      <c r="AX17" s="16"/>
      <c r="AY17" s="16"/>
      <c r="AZ17" s="16"/>
      <c r="BA17" s="24">
        <v>39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25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26">
        <f t="shared" si="0"/>
        <v>0</v>
      </c>
      <c r="CB17" s="27">
        <f t="shared" si="1"/>
        <v>53859</v>
      </c>
      <c r="CD17" s="21"/>
      <c r="CE17" s="22"/>
      <c r="CG17" s="28"/>
    </row>
    <row r="18" spans="1:87" ht="13.5" customHeight="1" x14ac:dyDescent="0.25">
      <c r="A18" s="13" t="s">
        <v>11</v>
      </c>
      <c r="B18" s="16">
        <v>18103</v>
      </c>
      <c r="C18" s="16">
        <v>10626</v>
      </c>
      <c r="D18" s="16">
        <v>7686</v>
      </c>
      <c r="E18" s="16">
        <v>5793</v>
      </c>
      <c r="F18" s="16">
        <v>20269</v>
      </c>
      <c r="G18" s="16">
        <v>6194</v>
      </c>
      <c r="H18" s="16">
        <v>24879</v>
      </c>
      <c r="I18" s="16">
        <v>15475</v>
      </c>
      <c r="J18" s="16">
        <v>2848</v>
      </c>
      <c r="K18" s="16">
        <v>4127</v>
      </c>
      <c r="L18" s="16">
        <v>2047</v>
      </c>
      <c r="M18" s="16">
        <v>807</v>
      </c>
      <c r="N18" s="24">
        <v>118854</v>
      </c>
      <c r="O18" s="16">
        <v>31866</v>
      </c>
      <c r="P18" s="16">
        <v>15915</v>
      </c>
      <c r="Q18" s="16">
        <v>14732</v>
      </c>
      <c r="R18" s="16">
        <v>10317</v>
      </c>
      <c r="S18" s="16">
        <v>4731</v>
      </c>
      <c r="T18" s="16">
        <v>566</v>
      </c>
      <c r="U18" s="16">
        <v>578</v>
      </c>
      <c r="V18" s="16">
        <v>2852</v>
      </c>
      <c r="W18" s="16">
        <v>10654</v>
      </c>
      <c r="X18" s="16">
        <v>1772</v>
      </c>
      <c r="Y18" s="16">
        <v>14280</v>
      </c>
      <c r="Z18" s="16">
        <v>5520</v>
      </c>
      <c r="AA18" s="24">
        <v>113783</v>
      </c>
      <c r="AB18" s="16"/>
      <c r="AC18" s="16"/>
      <c r="AD18" s="16">
        <v>80052</v>
      </c>
      <c r="AE18" s="16">
        <v>37445</v>
      </c>
      <c r="AF18" s="16">
        <v>17650</v>
      </c>
      <c r="AG18" s="16">
        <v>2690</v>
      </c>
      <c r="AH18" s="16">
        <v>7834</v>
      </c>
      <c r="AI18" s="16">
        <v>1977</v>
      </c>
      <c r="AJ18" s="16">
        <v>452</v>
      </c>
      <c r="AK18" s="16">
        <v>271</v>
      </c>
      <c r="AL18" s="16">
        <v>281</v>
      </c>
      <c r="AM18" s="16">
        <v>192</v>
      </c>
      <c r="AN18" s="24">
        <v>148844</v>
      </c>
      <c r="AO18" s="16">
        <v>64</v>
      </c>
      <c r="AP18" s="16">
        <v>71</v>
      </c>
      <c r="AQ18" s="16">
        <v>133</v>
      </c>
      <c r="AR18" s="16"/>
      <c r="AS18" s="16"/>
      <c r="AT18" s="16">
        <v>281</v>
      </c>
      <c r="AU18" s="16"/>
      <c r="AV18" s="16">
        <v>563</v>
      </c>
      <c r="AW18" s="16">
        <v>297</v>
      </c>
      <c r="AX18" s="16">
        <v>709</v>
      </c>
      <c r="AY18" s="16">
        <v>301</v>
      </c>
      <c r="AZ18" s="16">
        <v>183</v>
      </c>
      <c r="BA18" s="24">
        <v>2602</v>
      </c>
      <c r="BB18" s="16">
        <v>99</v>
      </c>
      <c r="BC18" s="16">
        <v>224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29">
        <v>323</v>
      </c>
      <c r="BO18" s="30">
        <v>15</v>
      </c>
      <c r="BP18" s="30">
        <v>46</v>
      </c>
      <c r="BQ18" s="30">
        <v>95</v>
      </c>
      <c r="BR18" s="30">
        <v>768</v>
      </c>
      <c r="BS18" s="30"/>
      <c r="BT18" s="16"/>
      <c r="BU18" s="30">
        <v>33</v>
      </c>
      <c r="BV18" s="30">
        <v>63</v>
      </c>
      <c r="BW18" s="16"/>
      <c r="BX18" s="30"/>
      <c r="BY18" s="30"/>
      <c r="BZ18" s="30"/>
      <c r="CA18" s="31">
        <f t="shared" si="0"/>
        <v>1020</v>
      </c>
      <c r="CB18" s="32">
        <f t="shared" si="1"/>
        <v>385426</v>
      </c>
      <c r="CD18" s="21"/>
      <c r="CE18" s="22"/>
      <c r="CG18" s="28"/>
    </row>
    <row r="19" spans="1:87" ht="13.5" customHeight="1" thickBot="1" x14ac:dyDescent="0.3">
      <c r="A19" s="13" t="s">
        <v>14</v>
      </c>
      <c r="B19" s="16"/>
      <c r="C19" s="16"/>
      <c r="D19" s="16"/>
      <c r="E19" s="16">
        <v>5040</v>
      </c>
      <c r="F19" s="16">
        <v>327</v>
      </c>
      <c r="G19" s="16">
        <v>825</v>
      </c>
      <c r="H19" s="16">
        <v>653</v>
      </c>
      <c r="I19" s="16">
        <v>1209</v>
      </c>
      <c r="J19" s="16">
        <v>1655</v>
      </c>
      <c r="K19" s="16">
        <v>1667</v>
      </c>
      <c r="L19" s="16">
        <v>2427</v>
      </c>
      <c r="M19" s="16">
        <v>551</v>
      </c>
      <c r="N19" s="24">
        <v>14354</v>
      </c>
      <c r="O19" s="16">
        <v>657</v>
      </c>
      <c r="P19" s="16">
        <v>475</v>
      </c>
      <c r="Q19" s="16">
        <v>3237</v>
      </c>
      <c r="R19" s="16">
        <v>1647</v>
      </c>
      <c r="S19" s="16">
        <v>1705</v>
      </c>
      <c r="T19" s="16">
        <v>1665</v>
      </c>
      <c r="U19" s="16">
        <v>850</v>
      </c>
      <c r="V19" s="16">
        <v>825</v>
      </c>
      <c r="W19" s="16">
        <v>815</v>
      </c>
      <c r="X19" s="16">
        <v>1264</v>
      </c>
      <c r="Y19" s="16">
        <v>1170</v>
      </c>
      <c r="Z19" s="16"/>
      <c r="AA19" s="24">
        <v>14310</v>
      </c>
      <c r="AB19" s="16"/>
      <c r="AC19" s="16"/>
      <c r="AD19" s="16"/>
      <c r="AE19" s="16"/>
      <c r="AF19" s="16">
        <v>1456</v>
      </c>
      <c r="AG19" s="16">
        <v>1486</v>
      </c>
      <c r="AH19" s="16">
        <v>1322</v>
      </c>
      <c r="AI19" s="16">
        <v>1120</v>
      </c>
      <c r="AJ19" s="16">
        <v>1210</v>
      </c>
      <c r="AK19" s="16">
        <v>1205</v>
      </c>
      <c r="AL19" s="16">
        <v>2227</v>
      </c>
      <c r="AM19" s="16">
        <v>1135</v>
      </c>
      <c r="AN19" s="24">
        <v>11161</v>
      </c>
      <c r="AO19" s="16">
        <v>1250</v>
      </c>
      <c r="AP19" s="16">
        <v>868</v>
      </c>
      <c r="AQ19" s="16">
        <v>925</v>
      </c>
      <c r="AR19" s="16"/>
      <c r="AS19" s="16">
        <v>455</v>
      </c>
      <c r="AT19" s="16">
        <v>985</v>
      </c>
      <c r="AU19" s="16">
        <v>991</v>
      </c>
      <c r="AV19" s="16">
        <v>933</v>
      </c>
      <c r="AW19" s="16">
        <v>865</v>
      </c>
      <c r="AX19" s="16">
        <v>801</v>
      </c>
      <c r="AY19" s="16">
        <v>793</v>
      </c>
      <c r="AZ19" s="16">
        <v>888</v>
      </c>
      <c r="BA19" s="24">
        <v>9754</v>
      </c>
      <c r="BB19" s="16">
        <v>747</v>
      </c>
      <c r="BC19" s="16">
        <v>739</v>
      </c>
      <c r="BD19" s="16">
        <v>805</v>
      </c>
      <c r="BE19" s="16">
        <v>433</v>
      </c>
      <c r="BF19" s="16">
        <v>511</v>
      </c>
      <c r="BG19" s="16">
        <v>812</v>
      </c>
      <c r="BH19" s="16">
        <v>733</v>
      </c>
      <c r="BI19" s="16">
        <v>842</v>
      </c>
      <c r="BJ19" s="16">
        <v>735</v>
      </c>
      <c r="BK19" s="16">
        <v>720</v>
      </c>
      <c r="BL19" s="16">
        <v>600</v>
      </c>
      <c r="BM19" s="16">
        <v>611</v>
      </c>
      <c r="BN19" s="25">
        <v>8288</v>
      </c>
      <c r="BO19" s="16">
        <v>495</v>
      </c>
      <c r="BP19" s="16">
        <v>510</v>
      </c>
      <c r="BQ19" s="16">
        <v>439</v>
      </c>
      <c r="BR19" s="16">
        <v>589</v>
      </c>
      <c r="BS19" s="16">
        <v>592</v>
      </c>
      <c r="BT19" s="16">
        <v>593</v>
      </c>
      <c r="BU19" s="16">
        <v>588</v>
      </c>
      <c r="BV19" s="16">
        <v>593</v>
      </c>
      <c r="BW19" s="16">
        <v>573</v>
      </c>
      <c r="BX19" s="16"/>
      <c r="BY19" s="16"/>
      <c r="BZ19" s="16"/>
      <c r="CA19" s="26">
        <f t="shared" si="0"/>
        <v>4972</v>
      </c>
      <c r="CB19" s="27">
        <f t="shared" si="1"/>
        <v>62839</v>
      </c>
      <c r="CD19" s="21"/>
      <c r="CE19" s="22"/>
      <c r="CG19" s="28"/>
    </row>
    <row r="20" spans="1:87" ht="30.75" customHeight="1" thickBot="1" x14ac:dyDescent="0.3">
      <c r="A20" s="33" t="s">
        <v>41</v>
      </c>
      <c r="B20" s="34">
        <v>270075</v>
      </c>
      <c r="C20" s="34">
        <v>275122</v>
      </c>
      <c r="D20" s="34">
        <v>125764</v>
      </c>
      <c r="E20" s="34">
        <v>149946</v>
      </c>
      <c r="F20" s="34">
        <v>129584</v>
      </c>
      <c r="G20" s="34">
        <v>128643</v>
      </c>
      <c r="H20" s="34">
        <v>164913</v>
      </c>
      <c r="I20" s="34">
        <v>232012</v>
      </c>
      <c r="J20" s="34">
        <v>260364</v>
      </c>
      <c r="K20" s="34">
        <v>95809</v>
      </c>
      <c r="L20" s="34">
        <v>133677</v>
      </c>
      <c r="M20" s="34">
        <v>182589</v>
      </c>
      <c r="N20" s="35">
        <v>2148498</v>
      </c>
      <c r="O20" s="34">
        <v>112789</v>
      </c>
      <c r="P20" s="34">
        <v>200064</v>
      </c>
      <c r="Q20" s="34">
        <v>304766</v>
      </c>
      <c r="R20" s="34">
        <v>262176</v>
      </c>
      <c r="S20" s="34">
        <v>253149</v>
      </c>
      <c r="T20" s="34">
        <v>130104</v>
      </c>
      <c r="U20" s="34">
        <v>121715</v>
      </c>
      <c r="V20" s="34">
        <v>137790</v>
      </c>
      <c r="W20" s="34">
        <v>265004</v>
      </c>
      <c r="X20" s="34">
        <v>441712</v>
      </c>
      <c r="Y20" s="34">
        <v>374035</v>
      </c>
      <c r="Z20" s="34">
        <v>193763</v>
      </c>
      <c r="AA20" s="35">
        <v>2797067</v>
      </c>
      <c r="AB20" s="34">
        <v>257552</v>
      </c>
      <c r="AC20" s="34">
        <v>167905</v>
      </c>
      <c r="AD20" s="34">
        <v>356110</v>
      </c>
      <c r="AE20" s="34">
        <v>131961</v>
      </c>
      <c r="AF20" s="34">
        <v>141965</v>
      </c>
      <c r="AG20" s="34">
        <v>136272</v>
      </c>
      <c r="AH20" s="34">
        <v>107647</v>
      </c>
      <c r="AI20" s="34">
        <v>60920</v>
      </c>
      <c r="AJ20" s="34">
        <v>84025</v>
      </c>
      <c r="AK20" s="34">
        <v>64151</v>
      </c>
      <c r="AL20" s="34">
        <v>66929</v>
      </c>
      <c r="AM20" s="34">
        <v>58547</v>
      </c>
      <c r="AN20" s="35">
        <v>1633984</v>
      </c>
      <c r="AO20" s="34">
        <v>110925</v>
      </c>
      <c r="AP20" s="34">
        <v>95779</v>
      </c>
      <c r="AQ20" s="34">
        <v>109828</v>
      </c>
      <c r="AR20" s="34">
        <v>56357</v>
      </c>
      <c r="AS20" s="34">
        <v>316638</v>
      </c>
      <c r="AT20" s="34">
        <v>113932</v>
      </c>
      <c r="AU20" s="34">
        <v>147215</v>
      </c>
      <c r="AV20" s="34">
        <v>207698</v>
      </c>
      <c r="AW20" s="34">
        <v>106737</v>
      </c>
      <c r="AX20" s="34">
        <v>144493</v>
      </c>
      <c r="AY20" s="34">
        <v>110114</v>
      </c>
      <c r="AZ20" s="34">
        <v>308214</v>
      </c>
      <c r="BA20" s="35">
        <v>1827930</v>
      </c>
      <c r="BB20" s="34">
        <v>464830</v>
      </c>
      <c r="BC20" s="34">
        <v>752131</v>
      </c>
      <c r="BD20" s="34">
        <v>99840</v>
      </c>
      <c r="BE20" s="34">
        <v>101189</v>
      </c>
      <c r="BF20" s="34">
        <v>55512</v>
      </c>
      <c r="BG20" s="34">
        <v>58925</v>
      </c>
      <c r="BH20" s="34">
        <v>58609</v>
      </c>
      <c r="BI20" s="34">
        <v>40979</v>
      </c>
      <c r="BJ20" s="34">
        <v>57481</v>
      </c>
      <c r="BK20" s="34">
        <v>44670</v>
      </c>
      <c r="BL20" s="34">
        <v>44327</v>
      </c>
      <c r="BM20" s="34">
        <v>43480</v>
      </c>
      <c r="BN20" s="35">
        <v>1821973</v>
      </c>
      <c r="BO20" s="36">
        <f>SUM(BO6:BO19)</f>
        <v>32398</v>
      </c>
      <c r="BP20" s="36">
        <f t="shared" ref="BP20:BS20" si="2">SUM(BP6:BP19)</f>
        <v>31093</v>
      </c>
      <c r="BQ20" s="36">
        <f t="shared" si="2"/>
        <v>39940</v>
      </c>
      <c r="BR20" s="36">
        <f t="shared" si="2"/>
        <v>33802</v>
      </c>
      <c r="BS20" s="36">
        <f t="shared" si="2"/>
        <v>33051</v>
      </c>
      <c r="BT20" s="34">
        <v>49699</v>
      </c>
      <c r="BU20" s="36">
        <v>37077</v>
      </c>
      <c r="BV20" s="36">
        <v>89935</v>
      </c>
      <c r="BW20" s="34">
        <v>29230</v>
      </c>
      <c r="BX20" s="36"/>
      <c r="BY20" s="36"/>
      <c r="BZ20" s="36"/>
      <c r="CA20" s="37">
        <f>SUM(CA6:CA19)</f>
        <v>376225</v>
      </c>
      <c r="CB20" s="38">
        <f>SUM(CB6:CB19)</f>
        <v>10605677</v>
      </c>
      <c r="CD20" s="21"/>
      <c r="CE20" s="22"/>
      <c r="CG20" s="28"/>
      <c r="CI20" s="22"/>
    </row>
    <row r="21" spans="1:87" ht="12.75" customHeight="1" x14ac:dyDescent="0.25">
      <c r="A21" s="39" t="s">
        <v>42</v>
      </c>
      <c r="B21" s="40">
        <v>31</v>
      </c>
      <c r="C21" s="40">
        <v>29</v>
      </c>
      <c r="D21" s="40">
        <v>31</v>
      </c>
      <c r="E21" s="40">
        <v>30</v>
      </c>
      <c r="F21" s="40">
        <v>31</v>
      </c>
      <c r="G21" s="40">
        <v>30</v>
      </c>
      <c r="H21" s="40">
        <v>31</v>
      </c>
      <c r="I21" s="40">
        <v>31</v>
      </c>
      <c r="J21" s="40">
        <v>30</v>
      </c>
      <c r="K21" s="40">
        <v>31</v>
      </c>
      <c r="L21" s="40">
        <v>30</v>
      </c>
      <c r="M21" s="40">
        <v>31</v>
      </c>
      <c r="N21" s="41">
        <f>SUM(B21:M21)</f>
        <v>366</v>
      </c>
      <c r="O21" s="40">
        <v>31</v>
      </c>
      <c r="P21" s="40">
        <v>28</v>
      </c>
      <c r="Q21" s="40">
        <v>31</v>
      </c>
      <c r="R21" s="40">
        <v>30</v>
      </c>
      <c r="S21" s="40">
        <v>31</v>
      </c>
      <c r="T21" s="40">
        <v>30</v>
      </c>
      <c r="U21" s="40">
        <v>31</v>
      </c>
      <c r="V21" s="40">
        <v>31</v>
      </c>
      <c r="W21" s="40">
        <v>30</v>
      </c>
      <c r="X21" s="40">
        <v>31</v>
      </c>
      <c r="Y21" s="40">
        <v>30</v>
      </c>
      <c r="Z21" s="40">
        <v>31</v>
      </c>
      <c r="AA21" s="41">
        <f>SUM(O21:Z21)</f>
        <v>365</v>
      </c>
      <c r="AB21" s="40">
        <v>31</v>
      </c>
      <c r="AC21" s="40">
        <v>28</v>
      </c>
      <c r="AD21" s="40">
        <v>31</v>
      </c>
      <c r="AE21" s="40">
        <v>30</v>
      </c>
      <c r="AF21" s="40">
        <v>31</v>
      </c>
      <c r="AG21" s="40">
        <v>30</v>
      </c>
      <c r="AH21" s="40">
        <v>31</v>
      </c>
      <c r="AI21" s="40">
        <v>31</v>
      </c>
      <c r="AJ21" s="40">
        <v>30</v>
      </c>
      <c r="AK21" s="40">
        <v>31</v>
      </c>
      <c r="AL21" s="40">
        <v>30</v>
      </c>
      <c r="AM21" s="40">
        <v>31</v>
      </c>
      <c r="AN21" s="42">
        <f>SUM(AB21:AM21)</f>
        <v>365</v>
      </c>
      <c r="AO21" s="40">
        <v>31</v>
      </c>
      <c r="AP21" s="40">
        <v>28</v>
      </c>
      <c r="AQ21" s="40">
        <v>31</v>
      </c>
      <c r="AR21" s="40">
        <v>30</v>
      </c>
      <c r="AS21" s="40">
        <v>31</v>
      </c>
      <c r="AT21" s="40">
        <v>30</v>
      </c>
      <c r="AU21" s="40">
        <v>31</v>
      </c>
      <c r="AV21" s="40">
        <v>31</v>
      </c>
      <c r="AW21" s="40">
        <v>30</v>
      </c>
      <c r="AX21" s="40">
        <v>31</v>
      </c>
      <c r="AY21" s="40">
        <v>30</v>
      </c>
      <c r="AZ21" s="43">
        <v>31</v>
      </c>
      <c r="BA21" s="42">
        <f>SUM(AO21:AZ21)</f>
        <v>365</v>
      </c>
      <c r="BB21" s="43">
        <v>31</v>
      </c>
      <c r="BC21" s="43">
        <v>29</v>
      </c>
      <c r="BD21" s="40">
        <v>31</v>
      </c>
      <c r="BE21" s="40">
        <v>30</v>
      </c>
      <c r="BF21" s="44">
        <v>31</v>
      </c>
      <c r="BG21" s="44">
        <v>30</v>
      </c>
      <c r="BH21" s="44">
        <v>31</v>
      </c>
      <c r="BI21" s="44">
        <v>31</v>
      </c>
      <c r="BJ21" s="44">
        <v>30</v>
      </c>
      <c r="BK21" s="44">
        <v>31</v>
      </c>
      <c r="BL21" s="44">
        <v>30</v>
      </c>
      <c r="BM21" s="44">
        <v>31</v>
      </c>
      <c r="BN21" s="42">
        <f>SUM(BB21:BM21)</f>
        <v>366</v>
      </c>
      <c r="BO21" s="43">
        <v>31</v>
      </c>
      <c r="BP21" s="44">
        <v>28</v>
      </c>
      <c r="BQ21" s="44">
        <v>31</v>
      </c>
      <c r="BR21" s="44">
        <v>30</v>
      </c>
      <c r="BS21" s="44">
        <v>31</v>
      </c>
      <c r="BT21" s="44">
        <v>30</v>
      </c>
      <c r="BU21" s="44">
        <v>31</v>
      </c>
      <c r="BV21" s="44">
        <v>31</v>
      </c>
      <c r="BW21" s="180">
        <v>30</v>
      </c>
      <c r="BX21" s="44"/>
      <c r="BY21" s="44"/>
      <c r="BZ21" s="44"/>
      <c r="CA21" s="42">
        <f>SUM(BO21:BZ21)</f>
        <v>273</v>
      </c>
      <c r="CB21" s="42">
        <f>N21+AA21+AN21+BA21+BN21+CA21</f>
        <v>2100</v>
      </c>
    </row>
    <row r="22" spans="1:87" ht="30.75" customHeight="1" x14ac:dyDescent="0.25">
      <c r="A22" s="45" t="s">
        <v>43</v>
      </c>
      <c r="B22" s="46">
        <f>ROUND(B20/B21,0)</f>
        <v>8712</v>
      </c>
      <c r="C22" s="46">
        <f t="shared" ref="C22:CB22" si="3">ROUND(C20/C21,0)</f>
        <v>9487</v>
      </c>
      <c r="D22" s="46">
        <f t="shared" si="3"/>
        <v>4057</v>
      </c>
      <c r="E22" s="46">
        <f t="shared" si="3"/>
        <v>4998</v>
      </c>
      <c r="F22" s="46">
        <f t="shared" si="3"/>
        <v>4180</v>
      </c>
      <c r="G22" s="46">
        <f t="shared" si="3"/>
        <v>4288</v>
      </c>
      <c r="H22" s="46">
        <f t="shared" si="3"/>
        <v>5320</v>
      </c>
      <c r="I22" s="46">
        <f t="shared" si="3"/>
        <v>7484</v>
      </c>
      <c r="J22" s="46">
        <f t="shared" si="3"/>
        <v>8679</v>
      </c>
      <c r="K22" s="46">
        <f t="shared" si="3"/>
        <v>3091</v>
      </c>
      <c r="L22" s="46">
        <f t="shared" si="3"/>
        <v>4456</v>
      </c>
      <c r="M22" s="46">
        <f t="shared" si="3"/>
        <v>5890</v>
      </c>
      <c r="N22" s="47">
        <f t="shared" si="3"/>
        <v>5870</v>
      </c>
      <c r="O22" s="46">
        <f t="shared" si="3"/>
        <v>3638</v>
      </c>
      <c r="P22" s="46">
        <f t="shared" si="3"/>
        <v>7145</v>
      </c>
      <c r="Q22" s="46">
        <f t="shared" si="3"/>
        <v>9831</v>
      </c>
      <c r="R22" s="46">
        <f t="shared" si="3"/>
        <v>8739</v>
      </c>
      <c r="S22" s="46">
        <f t="shared" si="3"/>
        <v>8166</v>
      </c>
      <c r="T22" s="46">
        <f t="shared" si="3"/>
        <v>4337</v>
      </c>
      <c r="U22" s="46">
        <f t="shared" si="3"/>
        <v>3926</v>
      </c>
      <c r="V22" s="46">
        <f t="shared" si="3"/>
        <v>4445</v>
      </c>
      <c r="W22" s="46">
        <f t="shared" si="3"/>
        <v>8833</v>
      </c>
      <c r="X22" s="46">
        <f t="shared" si="3"/>
        <v>14249</v>
      </c>
      <c r="Y22" s="46">
        <f t="shared" si="3"/>
        <v>12468</v>
      </c>
      <c r="Z22" s="46">
        <f t="shared" si="3"/>
        <v>6250</v>
      </c>
      <c r="AA22" s="47">
        <f t="shared" si="3"/>
        <v>7663</v>
      </c>
      <c r="AB22" s="46">
        <f t="shared" si="3"/>
        <v>8308</v>
      </c>
      <c r="AC22" s="46">
        <f t="shared" si="3"/>
        <v>5997</v>
      </c>
      <c r="AD22" s="46">
        <f t="shared" si="3"/>
        <v>11487</v>
      </c>
      <c r="AE22" s="46">
        <f t="shared" si="3"/>
        <v>4399</v>
      </c>
      <c r="AF22" s="46">
        <f t="shared" si="3"/>
        <v>4580</v>
      </c>
      <c r="AG22" s="46">
        <f t="shared" si="3"/>
        <v>4542</v>
      </c>
      <c r="AH22" s="46">
        <f t="shared" si="3"/>
        <v>3472</v>
      </c>
      <c r="AI22" s="46">
        <f t="shared" si="3"/>
        <v>1965</v>
      </c>
      <c r="AJ22" s="46">
        <f t="shared" si="3"/>
        <v>2801</v>
      </c>
      <c r="AK22" s="46">
        <f t="shared" si="3"/>
        <v>2069</v>
      </c>
      <c r="AL22" s="46">
        <f t="shared" si="3"/>
        <v>2231</v>
      </c>
      <c r="AM22" s="46">
        <f t="shared" si="3"/>
        <v>1889</v>
      </c>
      <c r="AN22" s="47">
        <f t="shared" si="3"/>
        <v>4477</v>
      </c>
      <c r="AO22" s="46">
        <f t="shared" si="3"/>
        <v>3578</v>
      </c>
      <c r="AP22" s="46">
        <f t="shared" si="3"/>
        <v>3421</v>
      </c>
      <c r="AQ22" s="46">
        <f t="shared" si="3"/>
        <v>3543</v>
      </c>
      <c r="AR22" s="46">
        <f t="shared" si="3"/>
        <v>1879</v>
      </c>
      <c r="AS22" s="46">
        <f t="shared" si="3"/>
        <v>10214</v>
      </c>
      <c r="AT22" s="46">
        <f t="shared" si="3"/>
        <v>3798</v>
      </c>
      <c r="AU22" s="46">
        <f t="shared" si="3"/>
        <v>4749</v>
      </c>
      <c r="AV22" s="46">
        <f t="shared" si="3"/>
        <v>6700</v>
      </c>
      <c r="AW22" s="46">
        <f t="shared" si="3"/>
        <v>3558</v>
      </c>
      <c r="AX22" s="46">
        <f t="shared" si="3"/>
        <v>4661</v>
      </c>
      <c r="AY22" s="46">
        <f t="shared" si="3"/>
        <v>3670</v>
      </c>
      <c r="AZ22" s="46">
        <f t="shared" si="3"/>
        <v>9942</v>
      </c>
      <c r="BA22" s="47">
        <f t="shared" si="3"/>
        <v>5008</v>
      </c>
      <c r="BB22" s="46">
        <f t="shared" si="3"/>
        <v>14995</v>
      </c>
      <c r="BC22" s="46">
        <f t="shared" si="3"/>
        <v>25936</v>
      </c>
      <c r="BD22" s="46">
        <f t="shared" si="3"/>
        <v>3221</v>
      </c>
      <c r="BE22" s="46">
        <f t="shared" si="3"/>
        <v>3373</v>
      </c>
      <c r="BF22" s="46">
        <f t="shared" si="3"/>
        <v>1791</v>
      </c>
      <c r="BG22" s="46">
        <f t="shared" si="3"/>
        <v>1964</v>
      </c>
      <c r="BH22" s="46">
        <f t="shared" si="3"/>
        <v>1891</v>
      </c>
      <c r="BI22" s="46">
        <f t="shared" si="3"/>
        <v>1322</v>
      </c>
      <c r="BJ22" s="46">
        <f t="shared" si="3"/>
        <v>1916</v>
      </c>
      <c r="BK22" s="46">
        <f t="shared" si="3"/>
        <v>1441</v>
      </c>
      <c r="BL22" s="46">
        <f t="shared" si="3"/>
        <v>1478</v>
      </c>
      <c r="BM22" s="46">
        <f t="shared" si="3"/>
        <v>1403</v>
      </c>
      <c r="BN22" s="47">
        <f>ROUND(BN20/BN21,0)</f>
        <v>4978</v>
      </c>
      <c r="BO22" s="46">
        <f>ROUND(BO20/BO21,0)</f>
        <v>1045</v>
      </c>
      <c r="BP22" s="46">
        <f>ROUND(BP20/BP21,0)</f>
        <v>1110</v>
      </c>
      <c r="BQ22" s="46">
        <f>ROUND(BQ20/BQ21,0)</f>
        <v>1288</v>
      </c>
      <c r="BR22" s="46">
        <f t="shared" ref="BR22" si="4">ROUND(BR20/BR21,0)</f>
        <v>1127</v>
      </c>
      <c r="BS22" s="46">
        <f>ROUND(BS20/BS21,0)</f>
        <v>1066</v>
      </c>
      <c r="BT22" s="46">
        <f>ROUND(BT20/BT21,0)</f>
        <v>1657</v>
      </c>
      <c r="BU22" s="46">
        <v>1196</v>
      </c>
      <c r="BV22" s="46">
        <v>2901</v>
      </c>
      <c r="BW22" s="46">
        <f t="shared" ref="BW22" si="5">ROUND(BW20/BW21,0)</f>
        <v>974</v>
      </c>
      <c r="BX22" s="46"/>
      <c r="BY22" s="46"/>
      <c r="BZ22" s="46"/>
      <c r="CA22" s="47">
        <f>ROUND(CA20/CA21,0)</f>
        <v>1378</v>
      </c>
      <c r="CB22" s="47">
        <f t="shared" si="3"/>
        <v>5050</v>
      </c>
    </row>
    <row r="23" spans="1:87" ht="24.75" customHeight="1" x14ac:dyDescent="0.25">
      <c r="A23" s="48" t="s">
        <v>44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0">
        <f>ROUND(N20/COUNT(B20:M20),0)</f>
        <v>179042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50">
        <f>ROUND(AA20/COUNT(O20:Z20),0)</f>
        <v>233089</v>
      </c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50">
        <f>ROUND(AN20/COUNT(AB20:AM20),0)</f>
        <v>136165</v>
      </c>
      <c r="AO23" s="49"/>
      <c r="AP23" s="49"/>
      <c r="AQ23" s="49"/>
      <c r="AR23" s="49"/>
      <c r="AS23" s="49"/>
      <c r="AT23" s="49"/>
      <c r="AU23" s="49"/>
      <c r="AV23" s="51"/>
      <c r="AW23" s="51"/>
      <c r="AX23" s="51"/>
      <c r="AY23" s="49"/>
      <c r="AZ23" s="52"/>
      <c r="BA23" s="50">
        <f>ROUND(BA20/COUNT(AO20:AZ20),0)</f>
        <v>152328</v>
      </c>
      <c r="BB23" s="52"/>
      <c r="BC23" s="52"/>
      <c r="BD23" s="49"/>
      <c r="BE23" s="49"/>
      <c r="BF23" s="49"/>
      <c r="BG23" s="49"/>
      <c r="BH23" s="53"/>
      <c r="BI23" s="53"/>
      <c r="BJ23" s="53"/>
      <c r="BK23" s="53"/>
      <c r="BL23" s="53"/>
      <c r="BM23" s="53"/>
      <c r="BN23" s="50">
        <f>ROUND(BN20/COUNT(BB20:BM20),0)</f>
        <v>151831</v>
      </c>
      <c r="BO23" s="52"/>
      <c r="BP23" s="53"/>
      <c r="BQ23" s="53"/>
      <c r="BR23" s="52"/>
      <c r="BS23" s="111"/>
      <c r="BT23" s="53"/>
      <c r="BU23" s="53"/>
      <c r="BV23" s="53"/>
      <c r="BW23" s="52">
        <f>ROUND(BW20/COUNT(BO20:BV20),0)</f>
        <v>3654</v>
      </c>
      <c r="BX23" s="53"/>
      <c r="BY23" s="53"/>
      <c r="BZ23" s="53"/>
      <c r="CA23" s="50">
        <f>ROUND(CA20/COUNT(BO20:BZ20),0)</f>
        <v>41803</v>
      </c>
      <c r="CB23" s="50">
        <f>ROUND(CB20/COUNT(B20:M20,O20:Z20,AB20:AM20,AO20:AZ20,BB20:BM20,BO20:BZ20),0)</f>
        <v>153705</v>
      </c>
    </row>
    <row r="24" spans="1:87" ht="13.5" customHeight="1" x14ac:dyDescent="0.25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54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54">
        <f>BA6+BA15</f>
        <v>1533832</v>
      </c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</row>
    <row r="25" spans="1:87" ht="13.5" customHeight="1" thickBot="1" x14ac:dyDescent="0.3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56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</row>
    <row r="26" spans="1:87" ht="18.75" customHeight="1" thickBot="1" x14ac:dyDescent="0.3">
      <c r="A26" s="159" t="s">
        <v>0</v>
      </c>
      <c r="B26" s="162" t="s">
        <v>5</v>
      </c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4"/>
      <c r="BO26" s="165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7"/>
      <c r="CB26" s="168" t="s">
        <v>45</v>
      </c>
    </row>
    <row r="27" spans="1:87" ht="18.75" customHeight="1" thickBot="1" x14ac:dyDescent="0.3">
      <c r="A27" s="160"/>
      <c r="B27" s="162" t="s">
        <v>18</v>
      </c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2"/>
      <c r="N27" s="168" t="s">
        <v>19</v>
      </c>
      <c r="O27" s="173" t="s">
        <v>20</v>
      </c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2"/>
      <c r="AA27" s="168" t="s">
        <v>21</v>
      </c>
      <c r="AB27" s="173" t="s">
        <v>22</v>
      </c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2"/>
      <c r="AN27" s="168" t="s">
        <v>23</v>
      </c>
      <c r="AO27" s="173" t="s">
        <v>24</v>
      </c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2"/>
      <c r="BA27" s="168" t="s">
        <v>25</v>
      </c>
      <c r="BB27" s="173" t="s">
        <v>26</v>
      </c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74"/>
      <c r="BN27" s="168" t="s">
        <v>27</v>
      </c>
      <c r="BO27" s="175">
        <v>2021</v>
      </c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7"/>
      <c r="CA27" s="157" t="s">
        <v>28</v>
      </c>
      <c r="CB27" s="169"/>
    </row>
    <row r="28" spans="1:87" s="61" customFormat="1" ht="18.75" customHeight="1" thickBot="1" x14ac:dyDescent="0.3">
      <c r="A28" s="161"/>
      <c r="B28" s="57" t="s">
        <v>29</v>
      </c>
      <c r="C28" s="57" t="s">
        <v>30</v>
      </c>
      <c r="D28" s="57" t="s">
        <v>31</v>
      </c>
      <c r="E28" s="57" t="s">
        <v>32</v>
      </c>
      <c r="F28" s="57" t="s">
        <v>33</v>
      </c>
      <c r="G28" s="57" t="s">
        <v>34</v>
      </c>
      <c r="H28" s="57" t="s">
        <v>35</v>
      </c>
      <c r="I28" s="57" t="s">
        <v>36</v>
      </c>
      <c r="J28" s="57" t="s">
        <v>37</v>
      </c>
      <c r="K28" s="57" t="s">
        <v>38</v>
      </c>
      <c r="L28" s="57" t="s">
        <v>39</v>
      </c>
      <c r="M28" s="58" t="s">
        <v>40</v>
      </c>
      <c r="N28" s="161"/>
      <c r="O28" s="59" t="s">
        <v>29</v>
      </c>
      <c r="P28" s="57" t="s">
        <v>30</v>
      </c>
      <c r="Q28" s="57" t="s">
        <v>31</v>
      </c>
      <c r="R28" s="57" t="s">
        <v>32</v>
      </c>
      <c r="S28" s="57" t="s">
        <v>33</v>
      </c>
      <c r="T28" s="57" t="s">
        <v>34</v>
      </c>
      <c r="U28" s="57" t="s">
        <v>35</v>
      </c>
      <c r="V28" s="57" t="s">
        <v>36</v>
      </c>
      <c r="W28" s="57" t="s">
        <v>37</v>
      </c>
      <c r="X28" s="57" t="s">
        <v>38</v>
      </c>
      <c r="Y28" s="57" t="s">
        <v>39</v>
      </c>
      <c r="Z28" s="58" t="s">
        <v>40</v>
      </c>
      <c r="AA28" s="161"/>
      <c r="AB28" s="59" t="s">
        <v>29</v>
      </c>
      <c r="AC28" s="57" t="s">
        <v>30</v>
      </c>
      <c r="AD28" s="57" t="s">
        <v>31</v>
      </c>
      <c r="AE28" s="57" t="s">
        <v>32</v>
      </c>
      <c r="AF28" s="57" t="s">
        <v>33</v>
      </c>
      <c r="AG28" s="57" t="s">
        <v>34</v>
      </c>
      <c r="AH28" s="57" t="s">
        <v>35</v>
      </c>
      <c r="AI28" s="57" t="s">
        <v>36</v>
      </c>
      <c r="AJ28" s="57" t="s">
        <v>37</v>
      </c>
      <c r="AK28" s="57" t="s">
        <v>38</v>
      </c>
      <c r="AL28" s="57" t="s">
        <v>39</v>
      </c>
      <c r="AM28" s="58" t="s">
        <v>40</v>
      </c>
      <c r="AN28" s="161"/>
      <c r="AO28" s="59" t="s">
        <v>29</v>
      </c>
      <c r="AP28" s="57" t="s">
        <v>30</v>
      </c>
      <c r="AQ28" s="57" t="s">
        <v>31</v>
      </c>
      <c r="AR28" s="57" t="s">
        <v>32</v>
      </c>
      <c r="AS28" s="57" t="s">
        <v>33</v>
      </c>
      <c r="AT28" s="57" t="s">
        <v>34</v>
      </c>
      <c r="AU28" s="57" t="s">
        <v>35</v>
      </c>
      <c r="AV28" s="57" t="s">
        <v>36</v>
      </c>
      <c r="AW28" s="57" t="s">
        <v>37</v>
      </c>
      <c r="AX28" s="57" t="s">
        <v>38</v>
      </c>
      <c r="AY28" s="57" t="s">
        <v>39</v>
      </c>
      <c r="AZ28" s="58" t="s">
        <v>40</v>
      </c>
      <c r="BA28" s="161"/>
      <c r="BB28" s="59" t="s">
        <v>29</v>
      </c>
      <c r="BC28" s="57" t="s">
        <v>30</v>
      </c>
      <c r="BD28" s="57" t="s">
        <v>31</v>
      </c>
      <c r="BE28" s="57" t="s">
        <v>32</v>
      </c>
      <c r="BF28" s="57" t="s">
        <v>33</v>
      </c>
      <c r="BG28" s="57" t="s">
        <v>34</v>
      </c>
      <c r="BH28" s="57" t="s">
        <v>35</v>
      </c>
      <c r="BI28" s="57" t="s">
        <v>36</v>
      </c>
      <c r="BJ28" s="57" t="s">
        <v>37</v>
      </c>
      <c r="BK28" s="57" t="s">
        <v>38</v>
      </c>
      <c r="BL28" s="57" t="s">
        <v>39</v>
      </c>
      <c r="BM28" s="57" t="s">
        <v>40</v>
      </c>
      <c r="BN28" s="161"/>
      <c r="BO28" s="60" t="s">
        <v>29</v>
      </c>
      <c r="BP28" s="60" t="s">
        <v>30</v>
      </c>
      <c r="BQ28" s="60" t="s">
        <v>31</v>
      </c>
      <c r="BR28" s="60" t="s">
        <v>32</v>
      </c>
      <c r="BS28" s="60" t="s">
        <v>33</v>
      </c>
      <c r="BT28" s="60" t="s">
        <v>34</v>
      </c>
      <c r="BU28" s="60" t="s">
        <v>35</v>
      </c>
      <c r="BV28" s="60" t="s">
        <v>36</v>
      </c>
      <c r="BW28" s="60" t="s">
        <v>37</v>
      </c>
      <c r="BX28" s="60" t="s">
        <v>38</v>
      </c>
      <c r="BY28" s="60" t="s">
        <v>39</v>
      </c>
      <c r="BZ28" s="60" t="s">
        <v>40</v>
      </c>
      <c r="CA28" s="158"/>
      <c r="CB28" s="170"/>
    </row>
    <row r="29" spans="1:87" ht="0.75" customHeight="1" x14ac:dyDescent="0.25">
      <c r="A29" s="62"/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5">
        <v>0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>
        <v>0</v>
      </c>
      <c r="AA29" s="15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5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5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5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4">
        <v>0</v>
      </c>
    </row>
    <row r="30" spans="1:87" ht="13.5" customHeight="1" x14ac:dyDescent="0.25">
      <c r="A30" s="65" t="s">
        <v>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24"/>
      <c r="O30" s="16">
        <v>54008</v>
      </c>
      <c r="P30" s="16">
        <v>49469</v>
      </c>
      <c r="Q30" s="16">
        <v>97925</v>
      </c>
      <c r="R30" s="16">
        <v>48033</v>
      </c>
      <c r="S30" s="16">
        <v>43356</v>
      </c>
      <c r="T30" s="16">
        <v>21914</v>
      </c>
      <c r="U30" s="16">
        <v>51224</v>
      </c>
      <c r="V30" s="16">
        <v>39134</v>
      </c>
      <c r="W30" s="16">
        <v>25275</v>
      </c>
      <c r="X30" s="16">
        <v>10306</v>
      </c>
      <c r="Y30" s="16">
        <v>29085</v>
      </c>
      <c r="Z30" s="16"/>
      <c r="AA30" s="24">
        <v>469729</v>
      </c>
      <c r="AB30" s="16">
        <v>19035</v>
      </c>
      <c r="AC30" s="16">
        <v>19035</v>
      </c>
      <c r="AD30" s="16">
        <v>19035</v>
      </c>
      <c r="AE30" s="16">
        <v>19035</v>
      </c>
      <c r="AF30" s="16">
        <v>10435</v>
      </c>
      <c r="AG30" s="16">
        <v>22373</v>
      </c>
      <c r="AH30" s="16">
        <v>12358</v>
      </c>
      <c r="AI30" s="16">
        <v>12134</v>
      </c>
      <c r="AJ30" s="16">
        <v>11421</v>
      </c>
      <c r="AK30" s="16">
        <v>13232</v>
      </c>
      <c r="AL30" s="16">
        <v>8530</v>
      </c>
      <c r="AM30" s="16">
        <v>11167</v>
      </c>
      <c r="AN30" s="24">
        <v>177790</v>
      </c>
      <c r="AO30" s="16">
        <v>11565</v>
      </c>
      <c r="AP30" s="16">
        <v>740</v>
      </c>
      <c r="AQ30" s="16">
        <v>5204</v>
      </c>
      <c r="AR30" s="16">
        <v>5686</v>
      </c>
      <c r="AS30" s="16">
        <v>3592</v>
      </c>
      <c r="AT30" s="16">
        <v>2926</v>
      </c>
      <c r="AU30" s="16">
        <v>5267</v>
      </c>
      <c r="AV30" s="16">
        <v>3814</v>
      </c>
      <c r="AW30" s="16">
        <v>4367</v>
      </c>
      <c r="AX30" s="16">
        <v>3922</v>
      </c>
      <c r="AY30" s="16">
        <v>8184</v>
      </c>
      <c r="AZ30" s="16">
        <v>9188</v>
      </c>
      <c r="BA30" s="24">
        <v>64455</v>
      </c>
      <c r="BB30" s="16">
        <v>5745</v>
      </c>
      <c r="BC30" s="16">
        <v>1474</v>
      </c>
      <c r="BD30" s="16">
        <v>22738</v>
      </c>
      <c r="BE30" s="16">
        <v>20017</v>
      </c>
      <c r="BF30" s="16">
        <v>29045</v>
      </c>
      <c r="BG30" s="16">
        <v>11757</v>
      </c>
      <c r="BH30" s="16">
        <v>6398</v>
      </c>
      <c r="BI30" s="16">
        <v>4926</v>
      </c>
      <c r="BJ30" s="16">
        <v>3135</v>
      </c>
      <c r="BK30" s="16">
        <v>14119</v>
      </c>
      <c r="BL30" s="16">
        <v>4606</v>
      </c>
      <c r="BM30" s="16">
        <v>4128</v>
      </c>
      <c r="BN30" s="25">
        <v>128088</v>
      </c>
      <c r="BO30" s="16">
        <v>2241</v>
      </c>
      <c r="BP30" s="16">
        <v>3658</v>
      </c>
      <c r="BQ30" s="16">
        <v>2600</v>
      </c>
      <c r="BR30" s="16">
        <v>2382</v>
      </c>
      <c r="BS30" s="16">
        <v>2458</v>
      </c>
      <c r="BT30" s="16">
        <v>2999</v>
      </c>
      <c r="BU30" s="16">
        <v>4035</v>
      </c>
      <c r="BV30" s="16">
        <v>3674</v>
      </c>
      <c r="BW30" s="16">
        <v>2249</v>
      </c>
      <c r="BX30" s="16"/>
      <c r="BY30" s="16"/>
      <c r="BZ30" s="66"/>
      <c r="CA30" s="26">
        <f>SUM(BO30:BZ30)</f>
        <v>26296</v>
      </c>
      <c r="CB30" s="27">
        <f>SUM(AA30,AN30,BA30,BN30,CA30)</f>
        <v>866358</v>
      </c>
      <c r="CD30" s="21"/>
      <c r="CE30" s="22"/>
      <c r="CG30" s="22"/>
      <c r="CH30" s="21"/>
    </row>
    <row r="31" spans="1:87" ht="13.5" customHeight="1" x14ac:dyDescent="0.25">
      <c r="A31" s="65" t="s">
        <v>7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4"/>
      <c r="O31" s="16">
        <v>1018</v>
      </c>
      <c r="P31" s="16">
        <v>924</v>
      </c>
      <c r="Q31" s="16">
        <v>822</v>
      </c>
      <c r="R31" s="16">
        <v>744</v>
      </c>
      <c r="S31" s="16">
        <v>696</v>
      </c>
      <c r="T31" s="16">
        <v>1194</v>
      </c>
      <c r="U31" s="16">
        <v>1067</v>
      </c>
      <c r="V31" s="16">
        <v>2213</v>
      </c>
      <c r="W31" s="16">
        <v>518</v>
      </c>
      <c r="X31" s="16">
        <v>749</v>
      </c>
      <c r="Y31" s="16">
        <v>342</v>
      </c>
      <c r="Z31" s="16"/>
      <c r="AA31" s="24">
        <v>10287</v>
      </c>
      <c r="AB31" s="16">
        <v>1165</v>
      </c>
      <c r="AC31" s="16">
        <v>1165</v>
      </c>
      <c r="AD31" s="16">
        <v>1165</v>
      </c>
      <c r="AE31" s="16">
        <v>1165</v>
      </c>
      <c r="AF31" s="16">
        <v>2218</v>
      </c>
      <c r="AG31" s="16">
        <v>1611</v>
      </c>
      <c r="AH31" s="16">
        <v>2049</v>
      </c>
      <c r="AI31" s="16">
        <v>1466</v>
      </c>
      <c r="AJ31" s="16">
        <v>1964</v>
      </c>
      <c r="AK31" s="16">
        <v>728</v>
      </c>
      <c r="AL31" s="16">
        <v>1891</v>
      </c>
      <c r="AM31" s="16">
        <v>2122</v>
      </c>
      <c r="AN31" s="24">
        <v>18709</v>
      </c>
      <c r="AO31" s="16">
        <v>19868</v>
      </c>
      <c r="AP31" s="16">
        <v>591</v>
      </c>
      <c r="AQ31" s="16">
        <v>303</v>
      </c>
      <c r="AR31" s="16">
        <v>184</v>
      </c>
      <c r="AS31" s="16">
        <v>169</v>
      </c>
      <c r="AT31" s="16">
        <v>84</v>
      </c>
      <c r="AU31" s="16">
        <v>192</v>
      </c>
      <c r="AV31" s="16">
        <v>678</v>
      </c>
      <c r="AW31" s="16">
        <v>193</v>
      </c>
      <c r="AX31" s="16">
        <v>1925</v>
      </c>
      <c r="AY31" s="16">
        <v>27858</v>
      </c>
      <c r="AZ31" s="16">
        <v>2485</v>
      </c>
      <c r="BA31" s="24">
        <v>54530</v>
      </c>
      <c r="BB31" s="16">
        <v>4770</v>
      </c>
      <c r="BC31" s="16">
        <v>651</v>
      </c>
      <c r="BD31" s="16">
        <v>1770</v>
      </c>
      <c r="BE31" s="16">
        <v>12</v>
      </c>
      <c r="BF31" s="67"/>
      <c r="BG31" s="67">
        <v>200</v>
      </c>
      <c r="BH31" s="67">
        <v>962</v>
      </c>
      <c r="BI31" s="67">
        <v>446</v>
      </c>
      <c r="BJ31" s="67">
        <v>20</v>
      </c>
      <c r="BK31" s="67">
        <v>339</v>
      </c>
      <c r="BL31" s="67">
        <v>41</v>
      </c>
      <c r="BM31" s="67">
        <v>90</v>
      </c>
      <c r="BN31" s="68">
        <v>9301</v>
      </c>
      <c r="BO31" s="67">
        <v>183</v>
      </c>
      <c r="BP31" s="67">
        <v>369</v>
      </c>
      <c r="BQ31" s="67">
        <v>202</v>
      </c>
      <c r="BR31" s="67">
        <v>340</v>
      </c>
      <c r="BS31" s="67">
        <v>95</v>
      </c>
      <c r="BT31" s="16">
        <v>54</v>
      </c>
      <c r="BU31" s="67">
        <v>129</v>
      </c>
      <c r="BV31" s="67">
        <v>126</v>
      </c>
      <c r="BW31" s="16">
        <v>296</v>
      </c>
      <c r="BX31" s="67"/>
      <c r="BY31" s="67"/>
      <c r="BZ31" s="66"/>
      <c r="CA31" s="69">
        <f t="shared" ref="CA31:CA43" si="6">SUM(BO31:BZ31)</f>
        <v>1794</v>
      </c>
      <c r="CB31" s="27">
        <f t="shared" ref="CB31:CB42" si="7">SUM(AA31,AN31,BA31,BN31,CA31)</f>
        <v>94621</v>
      </c>
      <c r="CD31" s="21"/>
      <c r="CE31" s="22"/>
      <c r="CG31" s="22"/>
    </row>
    <row r="32" spans="1:87" ht="13.5" customHeight="1" x14ac:dyDescent="0.25">
      <c r="A32" s="65" t="s">
        <v>15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24"/>
      <c r="O32" s="16">
        <v>2809</v>
      </c>
      <c r="P32" s="16">
        <v>3302</v>
      </c>
      <c r="Q32" s="16">
        <v>5785</v>
      </c>
      <c r="R32" s="16">
        <v>3120</v>
      </c>
      <c r="S32" s="16">
        <v>15449</v>
      </c>
      <c r="T32" s="16">
        <v>5997</v>
      </c>
      <c r="U32" s="16">
        <v>8195</v>
      </c>
      <c r="V32" s="16">
        <v>2135</v>
      </c>
      <c r="W32" s="16">
        <v>8545</v>
      </c>
      <c r="X32" s="16">
        <v>1347</v>
      </c>
      <c r="Y32" s="16">
        <v>5397</v>
      </c>
      <c r="Z32" s="16"/>
      <c r="AA32" s="24">
        <v>62081</v>
      </c>
      <c r="AB32" s="16">
        <v>25183</v>
      </c>
      <c r="AC32" s="16">
        <v>25183</v>
      </c>
      <c r="AD32" s="16">
        <v>25183</v>
      </c>
      <c r="AE32" s="16">
        <v>25183</v>
      </c>
      <c r="AF32" s="16">
        <v>13220</v>
      </c>
      <c r="AG32" s="16">
        <v>9232</v>
      </c>
      <c r="AH32" s="16">
        <v>11800</v>
      </c>
      <c r="AI32" s="16">
        <v>7011</v>
      </c>
      <c r="AJ32" s="16">
        <v>11289</v>
      </c>
      <c r="AK32" s="16">
        <v>4376</v>
      </c>
      <c r="AL32" s="16">
        <v>2388</v>
      </c>
      <c r="AM32" s="16">
        <v>813</v>
      </c>
      <c r="AN32" s="24">
        <v>160861</v>
      </c>
      <c r="AO32" s="16">
        <v>709</v>
      </c>
      <c r="AP32" s="16">
        <v>667</v>
      </c>
      <c r="AQ32" s="16">
        <v>1160</v>
      </c>
      <c r="AR32" s="16">
        <v>630</v>
      </c>
      <c r="AS32" s="16">
        <v>205</v>
      </c>
      <c r="AT32" s="16">
        <v>551</v>
      </c>
      <c r="AU32" s="16">
        <v>875</v>
      </c>
      <c r="AV32" s="16">
        <v>602</v>
      </c>
      <c r="AW32" s="16">
        <v>376</v>
      </c>
      <c r="AX32" s="16">
        <v>2640</v>
      </c>
      <c r="AY32" s="16">
        <v>313</v>
      </c>
      <c r="AZ32" s="16">
        <v>3096</v>
      </c>
      <c r="BA32" s="24">
        <v>11824</v>
      </c>
      <c r="BB32" s="16">
        <v>1962</v>
      </c>
      <c r="BC32" s="16">
        <v>120</v>
      </c>
      <c r="BD32" s="16">
        <v>1139</v>
      </c>
      <c r="BE32" s="16"/>
      <c r="BF32" s="16"/>
      <c r="BG32" s="16">
        <v>47</v>
      </c>
      <c r="BH32" s="16"/>
      <c r="BI32" s="16">
        <v>558</v>
      </c>
      <c r="BJ32" s="16">
        <v>165</v>
      </c>
      <c r="BK32" s="16">
        <v>267</v>
      </c>
      <c r="BL32" s="16">
        <v>170</v>
      </c>
      <c r="BM32" s="16">
        <v>2258</v>
      </c>
      <c r="BN32" s="25">
        <v>6686</v>
      </c>
      <c r="BO32" s="16">
        <v>160</v>
      </c>
      <c r="BP32" s="16">
        <v>60</v>
      </c>
      <c r="BQ32" s="16">
        <v>366</v>
      </c>
      <c r="BR32" s="16"/>
      <c r="BS32" s="16">
        <v>325</v>
      </c>
      <c r="BT32" s="16">
        <v>178</v>
      </c>
      <c r="BU32" s="16">
        <v>435</v>
      </c>
      <c r="BV32" s="16"/>
      <c r="BW32" s="16">
        <v>349</v>
      </c>
      <c r="BX32" s="16"/>
      <c r="BY32" s="16"/>
      <c r="BZ32" s="66"/>
      <c r="CA32" s="26">
        <f t="shared" si="6"/>
        <v>1873</v>
      </c>
      <c r="CB32" s="27">
        <f t="shared" si="7"/>
        <v>243325</v>
      </c>
      <c r="CD32" s="21"/>
      <c r="CE32" s="22"/>
      <c r="CG32" s="22"/>
    </row>
    <row r="33" spans="1:87" ht="13.5" customHeight="1" x14ac:dyDescent="0.25">
      <c r="A33" s="65" t="s">
        <v>9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24"/>
      <c r="O33" s="16">
        <v>5</v>
      </c>
      <c r="P33" s="16"/>
      <c r="Q33" s="16"/>
      <c r="R33" s="16">
        <v>29</v>
      </c>
      <c r="S33" s="16">
        <v>20</v>
      </c>
      <c r="T33" s="16"/>
      <c r="U33" s="16"/>
      <c r="V33" s="16">
        <v>10</v>
      </c>
      <c r="W33" s="16"/>
      <c r="X33" s="16">
        <v>5</v>
      </c>
      <c r="Y33" s="16">
        <v>130</v>
      </c>
      <c r="Z33" s="16"/>
      <c r="AA33" s="24">
        <v>199</v>
      </c>
      <c r="AB33" s="16">
        <v>78</v>
      </c>
      <c r="AC33" s="16">
        <v>78</v>
      </c>
      <c r="AD33" s="16">
        <v>78</v>
      </c>
      <c r="AE33" s="16">
        <v>78</v>
      </c>
      <c r="AF33" s="16">
        <v>8</v>
      </c>
      <c r="AG33" s="16"/>
      <c r="AH33" s="16">
        <v>50</v>
      </c>
      <c r="AI33" s="16"/>
      <c r="AJ33" s="16">
        <v>1615</v>
      </c>
      <c r="AK33" s="16">
        <v>475</v>
      </c>
      <c r="AL33" s="16"/>
      <c r="AM33" s="16"/>
      <c r="AN33" s="24">
        <v>2460</v>
      </c>
      <c r="AO33" s="16">
        <v>505</v>
      </c>
      <c r="AP33" s="16">
        <v>205</v>
      </c>
      <c r="AQ33" s="16">
        <v>35</v>
      </c>
      <c r="AR33" s="16">
        <v>165</v>
      </c>
      <c r="AS33" s="16">
        <v>300</v>
      </c>
      <c r="AT33" s="16"/>
      <c r="AU33" s="16"/>
      <c r="AV33" s="16">
        <v>25</v>
      </c>
      <c r="AW33" s="16"/>
      <c r="AX33" s="16">
        <v>375</v>
      </c>
      <c r="AY33" s="16">
        <v>35</v>
      </c>
      <c r="AZ33" s="16"/>
      <c r="BA33" s="24">
        <v>1645</v>
      </c>
      <c r="BB33" s="16"/>
      <c r="BC33" s="16"/>
      <c r="BD33" s="16"/>
      <c r="BE33" s="16"/>
      <c r="BF33" s="67">
        <v>50</v>
      </c>
      <c r="BG33" s="67"/>
      <c r="BH33" s="67"/>
      <c r="BI33" s="67"/>
      <c r="BJ33" s="67"/>
      <c r="BK33" s="67"/>
      <c r="BL33" s="67"/>
      <c r="BM33" s="67"/>
      <c r="BN33" s="68">
        <v>50</v>
      </c>
      <c r="BO33" s="67"/>
      <c r="BP33" s="67"/>
      <c r="BQ33" s="67"/>
      <c r="BR33" s="67">
        <v>33</v>
      </c>
      <c r="BS33" s="67">
        <v>120</v>
      </c>
      <c r="BT33" s="16">
        <v>18</v>
      </c>
      <c r="BU33" s="67"/>
      <c r="BV33" s="67"/>
      <c r="BW33" s="16">
        <v>5</v>
      </c>
      <c r="BX33" s="67"/>
      <c r="BY33" s="67"/>
      <c r="BZ33" s="66"/>
      <c r="CA33" s="69">
        <f t="shared" si="6"/>
        <v>176</v>
      </c>
      <c r="CB33" s="27">
        <f t="shared" si="7"/>
        <v>4530</v>
      </c>
      <c r="CD33" s="21"/>
      <c r="CE33" s="22"/>
      <c r="CG33" s="22"/>
    </row>
    <row r="34" spans="1:87" ht="13.5" customHeight="1" x14ac:dyDescent="0.25">
      <c r="A34" s="65" t="s">
        <v>12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24"/>
      <c r="O34" s="16">
        <v>79</v>
      </c>
      <c r="P34" s="16">
        <v>240</v>
      </c>
      <c r="Q34" s="16">
        <v>164</v>
      </c>
      <c r="R34" s="16">
        <v>199</v>
      </c>
      <c r="S34" s="16">
        <v>249</v>
      </c>
      <c r="T34" s="16">
        <v>912</v>
      </c>
      <c r="U34" s="16">
        <v>686</v>
      </c>
      <c r="V34" s="16">
        <v>1993</v>
      </c>
      <c r="W34" s="16">
        <v>938</v>
      </c>
      <c r="X34" s="16">
        <v>717</v>
      </c>
      <c r="Y34" s="16">
        <v>794</v>
      </c>
      <c r="Z34" s="16"/>
      <c r="AA34" s="24">
        <v>6971</v>
      </c>
      <c r="AB34" s="16">
        <v>2497</v>
      </c>
      <c r="AC34" s="16">
        <v>2497</v>
      </c>
      <c r="AD34" s="16">
        <v>2497</v>
      </c>
      <c r="AE34" s="16">
        <v>2497</v>
      </c>
      <c r="AF34" s="16">
        <v>304</v>
      </c>
      <c r="AG34" s="16">
        <v>771</v>
      </c>
      <c r="AH34" s="16">
        <v>441</v>
      </c>
      <c r="AI34" s="16">
        <v>265</v>
      </c>
      <c r="AJ34" s="16">
        <v>371</v>
      </c>
      <c r="AK34" s="16">
        <v>362</v>
      </c>
      <c r="AL34" s="16">
        <v>150</v>
      </c>
      <c r="AM34" s="16">
        <v>170</v>
      </c>
      <c r="AN34" s="24">
        <v>12822</v>
      </c>
      <c r="AO34" s="16">
        <v>120</v>
      </c>
      <c r="AP34" s="16">
        <v>80</v>
      </c>
      <c r="AQ34" s="16"/>
      <c r="AR34" s="16"/>
      <c r="AS34" s="16"/>
      <c r="AT34" s="16"/>
      <c r="AU34" s="16">
        <v>5</v>
      </c>
      <c r="AV34" s="16">
        <v>75</v>
      </c>
      <c r="AW34" s="16">
        <v>25</v>
      </c>
      <c r="AX34" s="16">
        <v>35</v>
      </c>
      <c r="AY34" s="16"/>
      <c r="AZ34" s="16">
        <v>2</v>
      </c>
      <c r="BA34" s="24">
        <v>342</v>
      </c>
      <c r="BB34" s="16">
        <v>210</v>
      </c>
      <c r="BC34" s="16">
        <v>190</v>
      </c>
      <c r="BD34" s="16"/>
      <c r="BE34" s="16"/>
      <c r="BF34" s="16">
        <v>90</v>
      </c>
      <c r="BG34" s="16"/>
      <c r="BH34" s="16">
        <v>145</v>
      </c>
      <c r="BI34" s="16"/>
      <c r="BJ34" s="16"/>
      <c r="BK34" s="16">
        <v>170</v>
      </c>
      <c r="BL34" s="16">
        <v>125</v>
      </c>
      <c r="BM34" s="16"/>
      <c r="BN34" s="25">
        <v>930</v>
      </c>
      <c r="BO34" s="16"/>
      <c r="BP34" s="16">
        <v>90</v>
      </c>
      <c r="BQ34" s="16">
        <v>10</v>
      </c>
      <c r="BR34" s="16">
        <v>10</v>
      </c>
      <c r="BS34" s="16"/>
      <c r="BT34" s="16">
        <v>45</v>
      </c>
      <c r="BU34" s="16">
        <v>22</v>
      </c>
      <c r="BV34" s="16">
        <v>109</v>
      </c>
      <c r="BW34" s="16">
        <v>44</v>
      </c>
      <c r="BX34" s="16"/>
      <c r="BY34" s="16"/>
      <c r="BZ34" s="66"/>
      <c r="CA34" s="26">
        <f t="shared" si="6"/>
        <v>330</v>
      </c>
      <c r="CB34" s="27">
        <f t="shared" si="7"/>
        <v>21395</v>
      </c>
      <c r="CD34" s="21"/>
      <c r="CE34" s="22"/>
      <c r="CG34" s="22"/>
    </row>
    <row r="35" spans="1:87" ht="13.5" customHeight="1" x14ac:dyDescent="0.25">
      <c r="A35" s="65" t="s">
        <v>10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24"/>
      <c r="O35" s="16">
        <v>1126</v>
      </c>
      <c r="P35" s="16">
        <v>501</v>
      </c>
      <c r="Q35" s="16">
        <v>1837</v>
      </c>
      <c r="R35" s="16">
        <v>844</v>
      </c>
      <c r="S35" s="16">
        <v>631</v>
      </c>
      <c r="T35" s="16">
        <v>2296</v>
      </c>
      <c r="U35" s="16">
        <v>831</v>
      </c>
      <c r="V35" s="16">
        <v>4048</v>
      </c>
      <c r="W35" s="16">
        <v>807</v>
      </c>
      <c r="X35" s="16">
        <v>384</v>
      </c>
      <c r="Y35" s="16">
        <v>235</v>
      </c>
      <c r="Z35" s="16"/>
      <c r="AA35" s="24">
        <v>13540</v>
      </c>
      <c r="AB35" s="16">
        <v>834</v>
      </c>
      <c r="AC35" s="16">
        <v>834</v>
      </c>
      <c r="AD35" s="16">
        <v>834</v>
      </c>
      <c r="AE35" s="16">
        <v>834</v>
      </c>
      <c r="AF35" s="16">
        <v>428</v>
      </c>
      <c r="AG35" s="16">
        <v>588</v>
      </c>
      <c r="AH35" s="16">
        <v>135281</v>
      </c>
      <c r="AI35" s="16">
        <v>130825</v>
      </c>
      <c r="AJ35" s="16">
        <v>45509</v>
      </c>
      <c r="AK35" s="16">
        <v>27305</v>
      </c>
      <c r="AL35" s="16">
        <v>47774</v>
      </c>
      <c r="AM35" s="16">
        <v>55664</v>
      </c>
      <c r="AN35" s="24">
        <v>446710</v>
      </c>
      <c r="AO35" s="16">
        <v>46344</v>
      </c>
      <c r="AP35" s="16">
        <v>13300</v>
      </c>
      <c r="AQ35" s="16">
        <v>6659</v>
      </c>
      <c r="AR35" s="16">
        <v>2200</v>
      </c>
      <c r="AS35" s="16">
        <v>3097</v>
      </c>
      <c r="AT35" s="16">
        <v>4077</v>
      </c>
      <c r="AU35" s="16">
        <v>1810</v>
      </c>
      <c r="AV35" s="16">
        <v>1871</v>
      </c>
      <c r="AW35" s="16">
        <v>3290</v>
      </c>
      <c r="AX35" s="16">
        <v>2223</v>
      </c>
      <c r="AY35" s="16">
        <v>2514</v>
      </c>
      <c r="AZ35" s="16">
        <v>2167</v>
      </c>
      <c r="BA35" s="24">
        <v>89552</v>
      </c>
      <c r="BB35" s="16">
        <v>1006</v>
      </c>
      <c r="BC35" s="16">
        <v>1694</v>
      </c>
      <c r="BD35" s="16">
        <v>996</v>
      </c>
      <c r="BE35" s="16">
        <v>378</v>
      </c>
      <c r="BF35" s="67">
        <v>357</v>
      </c>
      <c r="BG35" s="67">
        <v>2846</v>
      </c>
      <c r="BH35" s="67">
        <v>1668</v>
      </c>
      <c r="BI35" s="67">
        <v>1649</v>
      </c>
      <c r="BJ35" s="67">
        <v>882</v>
      </c>
      <c r="BK35" s="67">
        <v>1799</v>
      </c>
      <c r="BL35" s="67"/>
      <c r="BM35" s="67"/>
      <c r="BN35" s="68">
        <v>13275</v>
      </c>
      <c r="BO35" s="67"/>
      <c r="BP35" s="67">
        <v>215</v>
      </c>
      <c r="BQ35" s="67">
        <v>643</v>
      </c>
      <c r="BR35" s="67">
        <v>159</v>
      </c>
      <c r="BS35" s="67">
        <v>79</v>
      </c>
      <c r="BT35" s="16">
        <v>202</v>
      </c>
      <c r="BU35" s="67">
        <v>253</v>
      </c>
      <c r="BV35" s="67">
        <v>17</v>
      </c>
      <c r="BW35" s="16">
        <v>15367</v>
      </c>
      <c r="BX35" s="67"/>
      <c r="BY35" s="67"/>
      <c r="BZ35" s="66"/>
      <c r="CA35" s="69">
        <f t="shared" si="6"/>
        <v>16935</v>
      </c>
      <c r="CB35" s="27">
        <f t="shared" si="7"/>
        <v>580012</v>
      </c>
      <c r="CD35" s="21"/>
      <c r="CE35" s="22"/>
      <c r="CG35" s="22"/>
    </row>
    <row r="36" spans="1:87" ht="13.5" customHeight="1" x14ac:dyDescent="0.25">
      <c r="A36" s="65" t="s">
        <v>8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24"/>
      <c r="O36" s="16">
        <v>56</v>
      </c>
      <c r="P36" s="16">
        <v>26</v>
      </c>
      <c r="Q36" s="16">
        <v>95</v>
      </c>
      <c r="R36" s="16">
        <v>135</v>
      </c>
      <c r="S36" s="16">
        <v>87</v>
      </c>
      <c r="T36" s="16">
        <v>63</v>
      </c>
      <c r="U36" s="16">
        <v>62</v>
      </c>
      <c r="V36" s="16"/>
      <c r="W36" s="16"/>
      <c r="X36" s="16"/>
      <c r="Y36" s="16"/>
      <c r="Z36" s="16"/>
      <c r="AA36" s="24">
        <v>524</v>
      </c>
      <c r="AB36" s="16">
        <v>35171</v>
      </c>
      <c r="AC36" s="16">
        <v>35171</v>
      </c>
      <c r="AD36" s="16">
        <v>35171</v>
      </c>
      <c r="AE36" s="16">
        <v>35171</v>
      </c>
      <c r="AF36" s="16">
        <v>2227</v>
      </c>
      <c r="AG36" s="16">
        <v>8562</v>
      </c>
      <c r="AH36" s="16">
        <v>5697</v>
      </c>
      <c r="AI36" s="16">
        <v>3559</v>
      </c>
      <c r="AJ36" s="16">
        <v>4667</v>
      </c>
      <c r="AK36" s="16">
        <v>1936</v>
      </c>
      <c r="AL36" s="16">
        <v>3145</v>
      </c>
      <c r="AM36" s="16">
        <v>3159</v>
      </c>
      <c r="AN36" s="24">
        <v>173636</v>
      </c>
      <c r="AO36" s="16">
        <v>4804</v>
      </c>
      <c r="AP36" s="16">
        <v>17117</v>
      </c>
      <c r="AQ36" s="16">
        <v>5312</v>
      </c>
      <c r="AR36" s="16">
        <v>7943</v>
      </c>
      <c r="AS36" s="16">
        <v>5373</v>
      </c>
      <c r="AT36" s="16">
        <v>4763</v>
      </c>
      <c r="AU36" s="16">
        <v>5150</v>
      </c>
      <c r="AV36" s="16">
        <v>4862</v>
      </c>
      <c r="AW36" s="16">
        <v>5273</v>
      </c>
      <c r="AX36" s="16">
        <v>6847</v>
      </c>
      <c r="AY36" s="16">
        <v>8073</v>
      </c>
      <c r="AZ36" s="16">
        <v>3388</v>
      </c>
      <c r="BA36" s="24">
        <v>78905</v>
      </c>
      <c r="BB36" s="16">
        <v>1605</v>
      </c>
      <c r="BC36" s="16">
        <v>2361</v>
      </c>
      <c r="BD36" s="16">
        <v>3169</v>
      </c>
      <c r="BE36" s="16">
        <v>302</v>
      </c>
      <c r="BF36" s="16">
        <v>36</v>
      </c>
      <c r="BG36" s="16">
        <v>3739</v>
      </c>
      <c r="BH36" s="16">
        <v>2345</v>
      </c>
      <c r="BI36" s="16">
        <v>2335</v>
      </c>
      <c r="BJ36" s="16">
        <v>3074</v>
      </c>
      <c r="BK36" s="16">
        <v>2462</v>
      </c>
      <c r="BL36" s="16">
        <v>1108</v>
      </c>
      <c r="BM36" s="16">
        <v>315</v>
      </c>
      <c r="BN36" s="25">
        <v>22851</v>
      </c>
      <c r="BO36" s="16">
        <v>832</v>
      </c>
      <c r="BP36" s="16">
        <v>924</v>
      </c>
      <c r="BQ36" s="16">
        <v>1065</v>
      </c>
      <c r="BR36" s="16">
        <v>678</v>
      </c>
      <c r="BS36" s="16">
        <v>611</v>
      </c>
      <c r="BT36" s="16">
        <v>723</v>
      </c>
      <c r="BU36" s="16">
        <v>454</v>
      </c>
      <c r="BV36" s="16">
        <v>213</v>
      </c>
      <c r="BW36" s="16">
        <v>215</v>
      </c>
      <c r="BX36" s="16"/>
      <c r="BY36" s="16"/>
      <c r="BZ36" s="66"/>
      <c r="CA36" s="26">
        <f t="shared" si="6"/>
        <v>5715</v>
      </c>
      <c r="CB36" s="27">
        <f t="shared" si="7"/>
        <v>281631</v>
      </c>
      <c r="CD36" s="21"/>
      <c r="CE36" s="22"/>
      <c r="CG36" s="22"/>
    </row>
    <row r="37" spans="1:87" ht="13.5" customHeight="1" x14ac:dyDescent="0.25">
      <c r="A37" s="65" t="s">
        <v>4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24"/>
      <c r="O37" s="16">
        <v>3566</v>
      </c>
      <c r="P37" s="16">
        <v>11067</v>
      </c>
      <c r="Q37" s="16">
        <v>2565</v>
      </c>
      <c r="R37" s="16">
        <v>33616</v>
      </c>
      <c r="S37" s="16">
        <v>19585</v>
      </c>
      <c r="T37" s="16">
        <v>13522</v>
      </c>
      <c r="U37" s="16">
        <v>995</v>
      </c>
      <c r="V37" s="16">
        <v>13160</v>
      </c>
      <c r="W37" s="16">
        <v>321</v>
      </c>
      <c r="X37" s="16">
        <v>18165</v>
      </c>
      <c r="Y37" s="16">
        <v>4195</v>
      </c>
      <c r="Z37" s="16"/>
      <c r="AA37" s="24">
        <v>120757</v>
      </c>
      <c r="AB37" s="16">
        <v>2144</v>
      </c>
      <c r="AC37" s="16">
        <v>2144</v>
      </c>
      <c r="AD37" s="16">
        <v>2144</v>
      </c>
      <c r="AE37" s="16">
        <v>2144</v>
      </c>
      <c r="AF37" s="16">
        <v>2125</v>
      </c>
      <c r="AG37" s="16">
        <v>7794</v>
      </c>
      <c r="AH37" s="16">
        <v>5753</v>
      </c>
      <c r="AI37" s="16">
        <v>922</v>
      </c>
      <c r="AJ37" s="16">
        <v>3905</v>
      </c>
      <c r="AK37" s="16">
        <v>4306</v>
      </c>
      <c r="AL37" s="16">
        <v>6261</v>
      </c>
      <c r="AM37" s="16">
        <v>8377</v>
      </c>
      <c r="AN37" s="24">
        <v>48019</v>
      </c>
      <c r="AO37" s="16">
        <v>5147</v>
      </c>
      <c r="AP37" s="16">
        <v>984</v>
      </c>
      <c r="AQ37" s="16">
        <v>9619</v>
      </c>
      <c r="AR37" s="16">
        <v>1213</v>
      </c>
      <c r="AS37" s="16">
        <v>984</v>
      </c>
      <c r="AT37" s="16">
        <v>101</v>
      </c>
      <c r="AU37" s="16">
        <v>190</v>
      </c>
      <c r="AV37" s="16">
        <v>1239</v>
      </c>
      <c r="AW37" s="16">
        <v>1562</v>
      </c>
      <c r="AX37" s="16">
        <v>1020</v>
      </c>
      <c r="AY37" s="16">
        <v>424</v>
      </c>
      <c r="AZ37" s="16">
        <v>2387</v>
      </c>
      <c r="BA37" s="24">
        <v>24870</v>
      </c>
      <c r="BB37" s="16">
        <v>259</v>
      </c>
      <c r="BC37" s="16">
        <v>115</v>
      </c>
      <c r="BD37" s="16">
        <v>798</v>
      </c>
      <c r="BE37" s="16">
        <v>1451</v>
      </c>
      <c r="BF37" s="67">
        <v>1420</v>
      </c>
      <c r="BG37" s="67">
        <v>699</v>
      </c>
      <c r="BH37" s="67">
        <v>1120</v>
      </c>
      <c r="BI37" s="67">
        <v>479</v>
      </c>
      <c r="BJ37" s="67">
        <v>341</v>
      </c>
      <c r="BK37" s="67">
        <v>2373</v>
      </c>
      <c r="BL37" s="67">
        <v>4141</v>
      </c>
      <c r="BM37" s="67">
        <v>1613</v>
      </c>
      <c r="BN37" s="68">
        <v>14809</v>
      </c>
      <c r="BO37" s="67">
        <v>3836</v>
      </c>
      <c r="BP37" s="67">
        <v>506</v>
      </c>
      <c r="BQ37" s="67">
        <v>1299</v>
      </c>
      <c r="BR37" s="67">
        <v>1255</v>
      </c>
      <c r="BS37" s="67">
        <v>985</v>
      </c>
      <c r="BT37" s="16">
        <v>904</v>
      </c>
      <c r="BU37" s="67">
        <v>535</v>
      </c>
      <c r="BV37" s="67">
        <v>1167</v>
      </c>
      <c r="BW37" s="16">
        <v>1047</v>
      </c>
      <c r="BX37" s="67"/>
      <c r="BY37" s="67"/>
      <c r="BZ37" s="66"/>
      <c r="CA37" s="69">
        <f t="shared" si="6"/>
        <v>11534</v>
      </c>
      <c r="CB37" s="27">
        <f t="shared" si="7"/>
        <v>219989</v>
      </c>
      <c r="CD37" s="21"/>
      <c r="CE37" s="22"/>
      <c r="CG37" s="22"/>
    </row>
    <row r="38" spans="1:87" ht="13.5" customHeight="1" x14ac:dyDescent="0.25">
      <c r="A38" s="65" t="s">
        <v>6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24"/>
      <c r="O38" s="16">
        <v>518</v>
      </c>
      <c r="P38" s="16">
        <v>545</v>
      </c>
      <c r="Q38" s="16">
        <v>552</v>
      </c>
      <c r="R38" s="16">
        <v>178</v>
      </c>
      <c r="S38" s="16">
        <v>474</v>
      </c>
      <c r="T38" s="16">
        <v>803</v>
      </c>
      <c r="U38" s="16">
        <v>926</v>
      </c>
      <c r="V38" s="16">
        <v>777</v>
      </c>
      <c r="W38" s="16">
        <v>713</v>
      </c>
      <c r="X38" s="16">
        <v>640</v>
      </c>
      <c r="Y38" s="16">
        <v>3414</v>
      </c>
      <c r="Z38" s="16"/>
      <c r="AA38" s="24">
        <v>9540</v>
      </c>
      <c r="AB38" s="16">
        <v>2204</v>
      </c>
      <c r="AC38" s="16">
        <v>2204</v>
      </c>
      <c r="AD38" s="16">
        <v>2204</v>
      </c>
      <c r="AE38" s="16">
        <v>2204</v>
      </c>
      <c r="AF38" s="16">
        <v>8</v>
      </c>
      <c r="AG38" s="16">
        <v>786</v>
      </c>
      <c r="AH38" s="16">
        <v>1792</v>
      </c>
      <c r="AI38" s="16">
        <v>6170</v>
      </c>
      <c r="AJ38" s="16">
        <v>3255</v>
      </c>
      <c r="AK38" s="16">
        <v>2234</v>
      </c>
      <c r="AL38" s="16">
        <v>7442</v>
      </c>
      <c r="AM38" s="16">
        <v>4626</v>
      </c>
      <c r="AN38" s="24">
        <v>35129</v>
      </c>
      <c r="AO38" s="16">
        <v>5945</v>
      </c>
      <c r="AP38" s="16">
        <v>9569</v>
      </c>
      <c r="AQ38" s="16">
        <v>1914</v>
      </c>
      <c r="AR38" s="16">
        <v>1438</v>
      </c>
      <c r="AS38" s="16">
        <v>8256</v>
      </c>
      <c r="AT38" s="16">
        <v>3835</v>
      </c>
      <c r="AU38" s="16">
        <v>4268</v>
      </c>
      <c r="AV38" s="16">
        <v>1067</v>
      </c>
      <c r="AW38" s="16">
        <v>2013</v>
      </c>
      <c r="AX38" s="16">
        <v>3005</v>
      </c>
      <c r="AY38" s="16">
        <v>1194</v>
      </c>
      <c r="AZ38" s="16">
        <v>1456</v>
      </c>
      <c r="BA38" s="24">
        <v>43960</v>
      </c>
      <c r="BB38" s="16">
        <v>2164</v>
      </c>
      <c r="BC38" s="16">
        <v>882</v>
      </c>
      <c r="BD38" s="16">
        <v>786</v>
      </c>
      <c r="BE38" s="16">
        <v>138</v>
      </c>
      <c r="BF38" s="16">
        <v>255</v>
      </c>
      <c r="BG38" s="16">
        <v>506</v>
      </c>
      <c r="BH38" s="16">
        <v>506</v>
      </c>
      <c r="BI38" s="16">
        <v>1212</v>
      </c>
      <c r="BJ38" s="16">
        <v>1237</v>
      </c>
      <c r="BK38" s="16">
        <v>1279</v>
      </c>
      <c r="BL38" s="16">
        <v>1347</v>
      </c>
      <c r="BM38" s="16">
        <v>666</v>
      </c>
      <c r="BN38" s="25">
        <v>10978</v>
      </c>
      <c r="BO38" s="16">
        <v>891</v>
      </c>
      <c r="BP38" s="16">
        <v>692</v>
      </c>
      <c r="BQ38" s="16">
        <v>528</v>
      </c>
      <c r="BR38" s="16">
        <v>834</v>
      </c>
      <c r="BS38" s="16">
        <v>1301</v>
      </c>
      <c r="BT38" s="16">
        <v>2722</v>
      </c>
      <c r="BU38" s="16">
        <v>1651</v>
      </c>
      <c r="BV38" s="16">
        <v>1605</v>
      </c>
      <c r="BW38" s="16">
        <v>1694</v>
      </c>
      <c r="BX38" s="16"/>
      <c r="BY38" s="16"/>
      <c r="BZ38" s="66"/>
      <c r="CA38" s="26">
        <f t="shared" si="6"/>
        <v>11918</v>
      </c>
      <c r="CB38" s="27">
        <f t="shared" si="7"/>
        <v>111525</v>
      </c>
      <c r="CD38" s="21"/>
      <c r="CE38" s="22"/>
      <c r="CG38" s="22"/>
    </row>
    <row r="39" spans="1:87" ht="13.5" customHeight="1" x14ac:dyDescent="0.25">
      <c r="A39" s="65" t="s">
        <v>3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24"/>
      <c r="O39" s="16">
        <v>1469</v>
      </c>
      <c r="P39" s="16">
        <v>1196</v>
      </c>
      <c r="Q39" s="16">
        <v>850</v>
      </c>
      <c r="R39" s="16">
        <v>1720</v>
      </c>
      <c r="S39" s="16">
        <v>5549</v>
      </c>
      <c r="T39" s="16">
        <v>5074</v>
      </c>
      <c r="U39" s="16">
        <v>5936</v>
      </c>
      <c r="V39" s="16">
        <v>3681</v>
      </c>
      <c r="W39" s="16">
        <v>1703</v>
      </c>
      <c r="X39" s="16">
        <v>1217</v>
      </c>
      <c r="Y39" s="16">
        <v>4422</v>
      </c>
      <c r="Z39" s="16"/>
      <c r="AA39" s="24">
        <v>32817</v>
      </c>
      <c r="AB39" s="16">
        <v>22246</v>
      </c>
      <c r="AC39" s="16">
        <v>22246</v>
      </c>
      <c r="AD39" s="16">
        <v>22246</v>
      </c>
      <c r="AE39" s="16">
        <v>22246</v>
      </c>
      <c r="AF39" s="16">
        <v>1680</v>
      </c>
      <c r="AG39" s="16">
        <v>10777</v>
      </c>
      <c r="AH39" s="16">
        <v>7935</v>
      </c>
      <c r="AI39" s="16">
        <v>1111</v>
      </c>
      <c r="AJ39" s="16">
        <v>675</v>
      </c>
      <c r="AK39" s="16">
        <v>16952</v>
      </c>
      <c r="AL39" s="16">
        <v>7254</v>
      </c>
      <c r="AM39" s="16">
        <v>2717</v>
      </c>
      <c r="AN39" s="24">
        <v>138085</v>
      </c>
      <c r="AO39" s="16">
        <v>553</v>
      </c>
      <c r="AP39" s="16">
        <v>1046</v>
      </c>
      <c r="AQ39" s="16">
        <v>797</v>
      </c>
      <c r="AR39" s="16">
        <v>2173</v>
      </c>
      <c r="AS39" s="16">
        <v>720</v>
      </c>
      <c r="AT39" s="16">
        <v>4541</v>
      </c>
      <c r="AU39" s="16">
        <v>3879</v>
      </c>
      <c r="AV39" s="16">
        <v>850</v>
      </c>
      <c r="AW39" s="16">
        <v>13092</v>
      </c>
      <c r="AX39" s="16">
        <v>47255</v>
      </c>
      <c r="AY39" s="16">
        <v>4658</v>
      </c>
      <c r="AZ39" s="16">
        <v>355</v>
      </c>
      <c r="BA39" s="24">
        <v>79919</v>
      </c>
      <c r="BB39" s="16">
        <v>2977</v>
      </c>
      <c r="BC39" s="16">
        <v>11658</v>
      </c>
      <c r="BD39" s="16">
        <v>4911</v>
      </c>
      <c r="BE39" s="16">
        <v>82353</v>
      </c>
      <c r="BF39" s="67">
        <v>49647</v>
      </c>
      <c r="BG39" s="67">
        <v>23459</v>
      </c>
      <c r="BH39" s="67">
        <v>19026</v>
      </c>
      <c r="BI39" s="67">
        <v>7365</v>
      </c>
      <c r="BJ39" s="67">
        <v>11334</v>
      </c>
      <c r="BK39" s="67">
        <v>12582</v>
      </c>
      <c r="BL39" s="67">
        <v>5411</v>
      </c>
      <c r="BM39" s="67">
        <v>4227</v>
      </c>
      <c r="BN39" s="68">
        <v>234950</v>
      </c>
      <c r="BO39" s="67">
        <v>4442</v>
      </c>
      <c r="BP39" s="67">
        <v>3061</v>
      </c>
      <c r="BQ39" s="67">
        <v>7327</v>
      </c>
      <c r="BR39" s="67">
        <v>4510</v>
      </c>
      <c r="BS39" s="67">
        <v>6593</v>
      </c>
      <c r="BT39" s="16">
        <v>2861</v>
      </c>
      <c r="BU39" s="67">
        <v>2397</v>
      </c>
      <c r="BV39" s="67">
        <v>1911</v>
      </c>
      <c r="BW39" s="16">
        <v>1897</v>
      </c>
      <c r="BX39" s="67"/>
      <c r="BY39" s="67"/>
      <c r="BZ39" s="66"/>
      <c r="CA39" s="69">
        <f t="shared" si="6"/>
        <v>34999</v>
      </c>
      <c r="CB39" s="27">
        <f t="shared" si="7"/>
        <v>520770</v>
      </c>
      <c r="CD39" s="21"/>
      <c r="CE39" s="22"/>
      <c r="CG39" s="22"/>
      <c r="CH39" s="21"/>
      <c r="CI39" s="22"/>
    </row>
    <row r="40" spans="1:87" ht="13.5" customHeight="1" x14ac:dyDescent="0.25">
      <c r="A40" s="65" t="s">
        <v>16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24"/>
      <c r="O40" s="16"/>
      <c r="P40" s="16"/>
      <c r="Q40" s="16"/>
      <c r="R40" s="16"/>
      <c r="S40" s="16"/>
      <c r="T40" s="16"/>
      <c r="U40" s="16"/>
      <c r="V40" s="16">
        <v>132</v>
      </c>
      <c r="W40" s="16"/>
      <c r="X40" s="16"/>
      <c r="Y40" s="16"/>
      <c r="Z40" s="16"/>
      <c r="AA40" s="24">
        <v>132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>
        <v>530</v>
      </c>
      <c r="AM40" s="16">
        <v>75</v>
      </c>
      <c r="AN40" s="24">
        <v>605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24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25"/>
      <c r="BO40" s="16"/>
      <c r="BP40" s="16"/>
      <c r="BQ40" s="16"/>
      <c r="BR40" s="16"/>
      <c r="BS40" s="16"/>
      <c r="BT40" s="16">
        <v>6</v>
      </c>
      <c r="BU40" s="16"/>
      <c r="BV40" s="16">
        <v>5</v>
      </c>
      <c r="BW40" s="16">
        <v>5</v>
      </c>
      <c r="BX40" s="16"/>
      <c r="BY40" s="16"/>
      <c r="BZ40" s="66"/>
      <c r="CA40" s="26">
        <f t="shared" si="6"/>
        <v>16</v>
      </c>
      <c r="CB40" s="27">
        <f t="shared" si="7"/>
        <v>753</v>
      </c>
      <c r="CD40" s="21"/>
      <c r="CE40" s="22"/>
      <c r="CG40" s="22"/>
    </row>
    <row r="41" spans="1:87" ht="13.5" customHeight="1" x14ac:dyDescent="0.25">
      <c r="A41" s="65" t="s">
        <v>13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24"/>
      <c r="O41" s="16">
        <v>12</v>
      </c>
      <c r="P41" s="16">
        <v>24</v>
      </c>
      <c r="Q41" s="16">
        <v>260</v>
      </c>
      <c r="R41" s="16">
        <v>94</v>
      </c>
      <c r="S41" s="16">
        <v>40</v>
      </c>
      <c r="T41" s="16">
        <v>30</v>
      </c>
      <c r="U41" s="16">
        <v>10</v>
      </c>
      <c r="V41" s="16">
        <v>105</v>
      </c>
      <c r="W41" s="16">
        <v>50</v>
      </c>
      <c r="X41" s="16">
        <v>10</v>
      </c>
      <c r="Y41" s="16">
        <v>30</v>
      </c>
      <c r="Z41" s="16"/>
      <c r="AA41" s="24">
        <v>665</v>
      </c>
      <c r="AB41" s="16">
        <v>232</v>
      </c>
      <c r="AC41" s="16">
        <v>232</v>
      </c>
      <c r="AD41" s="16">
        <v>232</v>
      </c>
      <c r="AE41" s="16">
        <v>232</v>
      </c>
      <c r="AF41" s="16">
        <v>75</v>
      </c>
      <c r="AG41" s="16">
        <v>30</v>
      </c>
      <c r="AH41" s="16">
        <v>280</v>
      </c>
      <c r="AI41" s="16">
        <v>11618</v>
      </c>
      <c r="AJ41" s="16">
        <v>2788</v>
      </c>
      <c r="AK41" s="16">
        <v>9650</v>
      </c>
      <c r="AL41" s="16">
        <v>12762</v>
      </c>
      <c r="AM41" s="16">
        <v>4620</v>
      </c>
      <c r="AN41" s="24">
        <v>42751</v>
      </c>
      <c r="AO41" s="16">
        <v>1390</v>
      </c>
      <c r="AP41" s="16">
        <v>3725</v>
      </c>
      <c r="AQ41" s="16">
        <v>770</v>
      </c>
      <c r="AR41" s="16">
        <v>650</v>
      </c>
      <c r="AS41" s="16">
        <v>890</v>
      </c>
      <c r="AT41" s="16">
        <v>40</v>
      </c>
      <c r="AU41" s="16">
        <v>226</v>
      </c>
      <c r="AV41" s="16"/>
      <c r="AW41" s="16">
        <v>418</v>
      </c>
      <c r="AX41" s="16">
        <v>90</v>
      </c>
      <c r="AY41" s="16">
        <v>384</v>
      </c>
      <c r="AZ41" s="16"/>
      <c r="BA41" s="24">
        <v>8583</v>
      </c>
      <c r="BB41" s="16"/>
      <c r="BC41" s="16"/>
      <c r="BD41" s="16"/>
      <c r="BE41" s="16"/>
      <c r="BF41" s="67"/>
      <c r="BG41" s="67"/>
      <c r="BH41" s="67"/>
      <c r="BI41" s="67"/>
      <c r="BJ41" s="67"/>
      <c r="BK41" s="67"/>
      <c r="BL41" s="67"/>
      <c r="BM41" s="67"/>
      <c r="BN41" s="68"/>
      <c r="BO41" s="67"/>
      <c r="BP41" s="67"/>
      <c r="BQ41" s="67">
        <v>8242</v>
      </c>
      <c r="BR41" s="67">
        <v>241</v>
      </c>
      <c r="BS41" s="67">
        <v>181</v>
      </c>
      <c r="BT41" s="16">
        <v>181</v>
      </c>
      <c r="BU41" s="67">
        <v>4</v>
      </c>
      <c r="BV41" s="67"/>
      <c r="BW41" s="16"/>
      <c r="BX41" s="67"/>
      <c r="BY41" s="67"/>
      <c r="BZ41" s="66"/>
      <c r="CA41" s="69">
        <f t="shared" si="6"/>
        <v>8849</v>
      </c>
      <c r="CB41" s="27">
        <f t="shared" si="7"/>
        <v>60848</v>
      </c>
      <c r="CD41" s="21"/>
      <c r="CE41" s="22"/>
      <c r="CG41" s="22"/>
    </row>
    <row r="42" spans="1:87" ht="23.25" customHeight="1" thickBot="1" x14ac:dyDescent="0.3">
      <c r="A42" s="65" t="s">
        <v>11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24"/>
      <c r="O42" s="16">
        <v>96</v>
      </c>
      <c r="P42" s="16">
        <v>4639</v>
      </c>
      <c r="Q42" s="16">
        <v>1116</v>
      </c>
      <c r="R42" s="16">
        <v>1183</v>
      </c>
      <c r="S42" s="16">
        <v>8792</v>
      </c>
      <c r="T42" s="16">
        <v>1260</v>
      </c>
      <c r="U42" s="16">
        <v>1917</v>
      </c>
      <c r="V42" s="16">
        <v>3363</v>
      </c>
      <c r="W42" s="16">
        <v>9451</v>
      </c>
      <c r="X42" s="16">
        <v>3263</v>
      </c>
      <c r="Y42" s="16">
        <v>1988</v>
      </c>
      <c r="Z42" s="16"/>
      <c r="AA42" s="24">
        <v>37068</v>
      </c>
      <c r="AB42" s="16">
        <v>6869</v>
      </c>
      <c r="AC42" s="16">
        <v>6869</v>
      </c>
      <c r="AD42" s="16">
        <v>6869</v>
      </c>
      <c r="AE42" s="16">
        <v>6869</v>
      </c>
      <c r="AF42" s="16">
        <v>12893</v>
      </c>
      <c r="AG42" s="16">
        <v>18799</v>
      </c>
      <c r="AH42" s="16">
        <v>9813</v>
      </c>
      <c r="AI42" s="16">
        <v>13304</v>
      </c>
      <c r="AJ42" s="16">
        <v>16415</v>
      </c>
      <c r="AK42" s="16">
        <v>27969</v>
      </c>
      <c r="AL42" s="16">
        <v>4140</v>
      </c>
      <c r="AM42" s="16">
        <v>26186</v>
      </c>
      <c r="AN42" s="24">
        <v>156995</v>
      </c>
      <c r="AO42" s="16">
        <v>6446</v>
      </c>
      <c r="AP42" s="16">
        <v>6875</v>
      </c>
      <c r="AQ42" s="16">
        <v>2549</v>
      </c>
      <c r="AR42" s="16">
        <v>1338</v>
      </c>
      <c r="AS42" s="16">
        <v>4349</v>
      </c>
      <c r="AT42" s="16">
        <v>733</v>
      </c>
      <c r="AU42" s="16">
        <v>4375</v>
      </c>
      <c r="AV42" s="16">
        <v>2751</v>
      </c>
      <c r="AW42" s="16">
        <v>744</v>
      </c>
      <c r="AX42" s="16">
        <v>2078</v>
      </c>
      <c r="AY42" s="16">
        <v>841</v>
      </c>
      <c r="AZ42" s="16">
        <v>2471</v>
      </c>
      <c r="BA42" s="24">
        <v>35550</v>
      </c>
      <c r="BB42" s="16">
        <v>691</v>
      </c>
      <c r="BC42" s="16">
        <v>2221</v>
      </c>
      <c r="BD42" s="16">
        <v>450</v>
      </c>
      <c r="BE42" s="16">
        <v>270</v>
      </c>
      <c r="BF42" s="16"/>
      <c r="BG42" s="16"/>
      <c r="BH42" s="16"/>
      <c r="BI42" s="16">
        <v>280</v>
      </c>
      <c r="BJ42" s="16">
        <v>300</v>
      </c>
      <c r="BK42" s="16">
        <v>571</v>
      </c>
      <c r="BL42" s="16">
        <v>1232</v>
      </c>
      <c r="BM42" s="16">
        <v>86</v>
      </c>
      <c r="BN42" s="25">
        <v>6101</v>
      </c>
      <c r="BO42" s="16">
        <v>987</v>
      </c>
      <c r="BP42" s="16">
        <v>702</v>
      </c>
      <c r="BQ42" s="16">
        <v>608</v>
      </c>
      <c r="BR42" s="16">
        <v>1354</v>
      </c>
      <c r="BS42" s="16">
        <v>782</v>
      </c>
      <c r="BT42" s="16">
        <v>2423</v>
      </c>
      <c r="BU42" s="16">
        <v>1378</v>
      </c>
      <c r="BV42" s="16">
        <v>2009</v>
      </c>
      <c r="BW42" s="16">
        <v>787</v>
      </c>
      <c r="BX42" s="16"/>
      <c r="BY42" s="16"/>
      <c r="BZ42" s="66"/>
      <c r="CA42" s="26">
        <f t="shared" si="6"/>
        <v>11030</v>
      </c>
      <c r="CB42" s="27">
        <f t="shared" si="7"/>
        <v>246744</v>
      </c>
      <c r="CD42" s="21"/>
      <c r="CE42" s="22"/>
      <c r="CG42" s="22"/>
    </row>
    <row r="43" spans="1:87" ht="15.75" customHeight="1" thickBot="1" x14ac:dyDescent="0.3">
      <c r="A43" s="70" t="s">
        <v>41</v>
      </c>
      <c r="B43" s="71">
        <v>0</v>
      </c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2">
        <v>0</v>
      </c>
      <c r="O43" s="34">
        <v>64762</v>
      </c>
      <c r="P43" s="34">
        <v>71933</v>
      </c>
      <c r="Q43" s="34">
        <v>111971</v>
      </c>
      <c r="R43" s="34">
        <v>89895</v>
      </c>
      <c r="S43" s="34">
        <v>94928</v>
      </c>
      <c r="T43" s="34">
        <v>53065</v>
      </c>
      <c r="U43" s="34">
        <v>71849</v>
      </c>
      <c r="V43" s="34">
        <v>70751</v>
      </c>
      <c r="W43" s="34">
        <v>48321</v>
      </c>
      <c r="X43" s="34">
        <v>36803</v>
      </c>
      <c r="Y43" s="34">
        <v>50032</v>
      </c>
      <c r="Z43" s="71">
        <v>0</v>
      </c>
      <c r="AA43" s="35">
        <v>764310</v>
      </c>
      <c r="AB43" s="34">
        <v>117658</v>
      </c>
      <c r="AC43" s="34">
        <v>117658</v>
      </c>
      <c r="AD43" s="34">
        <v>117658</v>
      </c>
      <c r="AE43" s="34">
        <v>117658</v>
      </c>
      <c r="AF43" s="34">
        <v>45621</v>
      </c>
      <c r="AG43" s="34">
        <v>81323</v>
      </c>
      <c r="AH43" s="34">
        <v>193249</v>
      </c>
      <c r="AI43" s="34">
        <v>188385</v>
      </c>
      <c r="AJ43" s="34">
        <v>103874</v>
      </c>
      <c r="AK43" s="34">
        <v>109525</v>
      </c>
      <c r="AL43" s="34">
        <v>102267</v>
      </c>
      <c r="AM43" s="34">
        <v>119696</v>
      </c>
      <c r="AN43" s="35">
        <v>1414572</v>
      </c>
      <c r="AO43" s="34">
        <v>103396</v>
      </c>
      <c r="AP43" s="34">
        <v>54899</v>
      </c>
      <c r="AQ43" s="34">
        <v>34322</v>
      </c>
      <c r="AR43" s="34">
        <v>23620</v>
      </c>
      <c r="AS43" s="34">
        <v>27935</v>
      </c>
      <c r="AT43" s="34">
        <v>21651</v>
      </c>
      <c r="AU43" s="34">
        <v>26237</v>
      </c>
      <c r="AV43" s="34">
        <v>17834</v>
      </c>
      <c r="AW43" s="34">
        <v>31353</v>
      </c>
      <c r="AX43" s="34">
        <v>71415</v>
      </c>
      <c r="AY43" s="34">
        <v>54478</v>
      </c>
      <c r="AZ43" s="34">
        <v>26995</v>
      </c>
      <c r="BA43" s="35">
        <v>494135</v>
      </c>
      <c r="BB43" s="34">
        <v>21389</v>
      </c>
      <c r="BC43" s="34">
        <v>21366</v>
      </c>
      <c r="BD43" s="34">
        <v>36757</v>
      </c>
      <c r="BE43" s="34">
        <v>104921</v>
      </c>
      <c r="BF43" s="36">
        <v>80900</v>
      </c>
      <c r="BG43" s="36">
        <v>43253</v>
      </c>
      <c r="BH43" s="36">
        <v>32170</v>
      </c>
      <c r="BI43" s="36">
        <v>19250</v>
      </c>
      <c r="BJ43" s="36">
        <v>20488</v>
      </c>
      <c r="BK43" s="36">
        <v>35961</v>
      </c>
      <c r="BL43" s="36">
        <v>18181</v>
      </c>
      <c r="BM43" s="36">
        <v>13383</v>
      </c>
      <c r="BN43" s="35">
        <v>448019</v>
      </c>
      <c r="BO43" s="34">
        <f>SUM(BO30:BO42)</f>
        <v>13572</v>
      </c>
      <c r="BP43" s="34">
        <f t="shared" ref="BP43:BS43" si="8">SUM(BP30:BP42)</f>
        <v>10277</v>
      </c>
      <c r="BQ43" s="34">
        <f t="shared" si="8"/>
        <v>22890</v>
      </c>
      <c r="BR43" s="34">
        <f t="shared" si="8"/>
        <v>11796</v>
      </c>
      <c r="BS43" s="34">
        <f t="shared" si="8"/>
        <v>13530</v>
      </c>
      <c r="BT43" s="34">
        <v>13316</v>
      </c>
      <c r="BU43" s="34">
        <v>11293</v>
      </c>
      <c r="BV43" s="34">
        <v>10836</v>
      </c>
      <c r="BW43" s="34">
        <v>23955</v>
      </c>
      <c r="BX43" s="34"/>
      <c r="BY43" s="34"/>
      <c r="BZ43" s="36"/>
      <c r="CA43" s="37">
        <f t="shared" si="6"/>
        <v>131465</v>
      </c>
      <c r="CB43" s="38">
        <f>SUM(CB29:CB42)</f>
        <v>3252501</v>
      </c>
      <c r="CD43" s="21"/>
      <c r="CE43" s="22"/>
      <c r="CG43" s="22"/>
      <c r="CH43" s="22"/>
    </row>
    <row r="44" spans="1:87" ht="23.25" customHeight="1" x14ac:dyDescent="0.25">
      <c r="A44" s="73" t="s">
        <v>42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5"/>
      <c r="O44" s="74">
        <v>31</v>
      </c>
      <c r="P44" s="74">
        <v>28</v>
      </c>
      <c r="Q44" s="74">
        <v>31</v>
      </c>
      <c r="R44" s="74">
        <v>30</v>
      </c>
      <c r="S44" s="74">
        <v>31</v>
      </c>
      <c r="T44" s="74">
        <v>30</v>
      </c>
      <c r="U44" s="74">
        <v>31</v>
      </c>
      <c r="V44" s="74">
        <v>31</v>
      </c>
      <c r="W44" s="74">
        <v>30</v>
      </c>
      <c r="X44" s="74">
        <v>31</v>
      </c>
      <c r="Y44" s="74">
        <v>30</v>
      </c>
      <c r="Z44" s="74"/>
      <c r="AA44" s="76">
        <f>SUM(O44:Z44)</f>
        <v>334</v>
      </c>
      <c r="AB44" s="74">
        <v>31</v>
      </c>
      <c r="AC44" s="74">
        <v>28</v>
      </c>
      <c r="AD44" s="74">
        <v>31</v>
      </c>
      <c r="AE44" s="74">
        <v>30</v>
      </c>
      <c r="AF44" s="74">
        <v>31</v>
      </c>
      <c r="AG44" s="74">
        <v>30</v>
      </c>
      <c r="AH44" s="74">
        <v>31</v>
      </c>
      <c r="AI44" s="74">
        <v>31</v>
      </c>
      <c r="AJ44" s="74">
        <v>30</v>
      </c>
      <c r="AK44" s="74">
        <v>31</v>
      </c>
      <c r="AL44" s="74">
        <v>30</v>
      </c>
      <c r="AM44" s="74">
        <v>31</v>
      </c>
      <c r="AN44" s="76">
        <v>365</v>
      </c>
      <c r="AO44" s="74">
        <v>31</v>
      </c>
      <c r="AP44" s="74">
        <v>28</v>
      </c>
      <c r="AQ44" s="74">
        <v>31</v>
      </c>
      <c r="AR44" s="74">
        <v>30</v>
      </c>
      <c r="AS44" s="74">
        <v>31</v>
      </c>
      <c r="AT44" s="74">
        <v>30</v>
      </c>
      <c r="AU44" s="74">
        <v>31</v>
      </c>
      <c r="AV44" s="74">
        <v>31</v>
      </c>
      <c r="AW44" s="74">
        <v>30</v>
      </c>
      <c r="AX44" s="74">
        <v>31</v>
      </c>
      <c r="AY44" s="74">
        <v>30</v>
      </c>
      <c r="AZ44" s="77">
        <v>31</v>
      </c>
      <c r="BA44" s="78">
        <v>365</v>
      </c>
      <c r="BB44" s="77">
        <v>31</v>
      </c>
      <c r="BC44" s="77">
        <v>29</v>
      </c>
      <c r="BD44" s="74">
        <v>31</v>
      </c>
      <c r="BE44" s="74">
        <v>30</v>
      </c>
      <c r="BF44" s="74">
        <v>31</v>
      </c>
      <c r="BG44" s="74">
        <v>30</v>
      </c>
      <c r="BH44" s="74">
        <v>31</v>
      </c>
      <c r="BI44" s="74">
        <v>31</v>
      </c>
      <c r="BJ44" s="74">
        <v>30</v>
      </c>
      <c r="BK44" s="74">
        <v>31</v>
      </c>
      <c r="BL44" s="74">
        <v>30</v>
      </c>
      <c r="BM44" s="74">
        <v>31</v>
      </c>
      <c r="BN44" s="78">
        <f>SUM(BB44:BM44)</f>
        <v>366</v>
      </c>
      <c r="BO44" s="74">
        <v>31</v>
      </c>
      <c r="BP44" s="74">
        <v>28</v>
      </c>
      <c r="BQ44" s="74">
        <v>31</v>
      </c>
      <c r="BR44" s="77">
        <v>30</v>
      </c>
      <c r="BS44" s="77">
        <v>31</v>
      </c>
      <c r="BT44" s="77">
        <v>30</v>
      </c>
      <c r="BU44" s="74">
        <v>31</v>
      </c>
      <c r="BV44" s="74">
        <v>31</v>
      </c>
      <c r="BW44" s="16">
        <v>30</v>
      </c>
      <c r="BX44" s="74"/>
      <c r="BY44" s="74"/>
      <c r="BZ44" s="74"/>
      <c r="CA44" s="78">
        <f>SUM(BO44:BZ44)</f>
        <v>273</v>
      </c>
      <c r="CB44" s="78">
        <f>AA44+AN44+BA44+BN44+CA44</f>
        <v>1703</v>
      </c>
    </row>
    <row r="45" spans="1:87" ht="30.75" customHeight="1" x14ac:dyDescent="0.25">
      <c r="A45" s="79" t="s">
        <v>43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1"/>
      <c r="O45" s="80">
        <f t="shared" ref="O45:AY45" si="9">ROUND(O43/O44,0)</f>
        <v>2089</v>
      </c>
      <c r="P45" s="80">
        <f t="shared" si="9"/>
        <v>2569</v>
      </c>
      <c r="Q45" s="80">
        <f t="shared" si="9"/>
        <v>3612</v>
      </c>
      <c r="R45" s="80">
        <f t="shared" si="9"/>
        <v>2997</v>
      </c>
      <c r="S45" s="80">
        <f t="shared" si="9"/>
        <v>3062</v>
      </c>
      <c r="T45" s="80">
        <f t="shared" si="9"/>
        <v>1769</v>
      </c>
      <c r="U45" s="80">
        <f t="shared" si="9"/>
        <v>2318</v>
      </c>
      <c r="V45" s="80">
        <f t="shared" si="9"/>
        <v>2282</v>
      </c>
      <c r="W45" s="80">
        <f t="shared" si="9"/>
        <v>1611</v>
      </c>
      <c r="X45" s="80">
        <f t="shared" si="9"/>
        <v>1187</v>
      </c>
      <c r="Y45" s="80">
        <f t="shared" si="9"/>
        <v>1668</v>
      </c>
      <c r="Z45" s="80"/>
      <c r="AA45" s="82">
        <f t="shared" si="9"/>
        <v>2288</v>
      </c>
      <c r="AB45" s="80">
        <f t="shared" si="9"/>
        <v>3795</v>
      </c>
      <c r="AC45" s="80">
        <f t="shared" si="9"/>
        <v>4202</v>
      </c>
      <c r="AD45" s="80">
        <f t="shared" si="9"/>
        <v>3795</v>
      </c>
      <c r="AE45" s="80">
        <f t="shared" si="9"/>
        <v>3922</v>
      </c>
      <c r="AF45" s="80">
        <f t="shared" si="9"/>
        <v>1472</v>
      </c>
      <c r="AG45" s="80">
        <f t="shared" si="9"/>
        <v>2711</v>
      </c>
      <c r="AH45" s="80">
        <f t="shared" si="9"/>
        <v>6234</v>
      </c>
      <c r="AI45" s="80">
        <f t="shared" si="9"/>
        <v>6077</v>
      </c>
      <c r="AJ45" s="80">
        <f t="shared" si="9"/>
        <v>3462</v>
      </c>
      <c r="AK45" s="80">
        <f t="shared" si="9"/>
        <v>3533</v>
      </c>
      <c r="AL45" s="80">
        <f t="shared" si="9"/>
        <v>3409</v>
      </c>
      <c r="AM45" s="80">
        <f t="shared" si="9"/>
        <v>3861</v>
      </c>
      <c r="AN45" s="82">
        <f t="shared" si="9"/>
        <v>3876</v>
      </c>
      <c r="AO45" s="80">
        <f t="shared" si="9"/>
        <v>3335</v>
      </c>
      <c r="AP45" s="80">
        <f t="shared" si="9"/>
        <v>1961</v>
      </c>
      <c r="AQ45" s="80">
        <f t="shared" si="9"/>
        <v>1107</v>
      </c>
      <c r="AR45" s="80">
        <f t="shared" si="9"/>
        <v>787</v>
      </c>
      <c r="AS45" s="80">
        <f t="shared" si="9"/>
        <v>901</v>
      </c>
      <c r="AT45" s="80">
        <f t="shared" si="9"/>
        <v>722</v>
      </c>
      <c r="AU45" s="80">
        <f t="shared" si="9"/>
        <v>846</v>
      </c>
      <c r="AV45" s="80">
        <f t="shared" si="9"/>
        <v>575</v>
      </c>
      <c r="AW45" s="80">
        <f t="shared" si="9"/>
        <v>1045</v>
      </c>
      <c r="AX45" s="80">
        <f t="shared" si="9"/>
        <v>2304</v>
      </c>
      <c r="AY45" s="80">
        <f t="shared" si="9"/>
        <v>1816</v>
      </c>
      <c r="AZ45" s="80">
        <f>ROUND(AZ43/AZ44,0)</f>
        <v>871</v>
      </c>
      <c r="BA45" s="82">
        <f>ROUND(BA43/BA44,0)</f>
        <v>1354</v>
      </c>
      <c r="BB45" s="80">
        <f t="shared" ref="BB45:BM45" si="10">ROUND(BB43/BB44,0)</f>
        <v>690</v>
      </c>
      <c r="BC45" s="80">
        <f t="shared" si="10"/>
        <v>737</v>
      </c>
      <c r="BD45" s="80">
        <f t="shared" si="10"/>
        <v>1186</v>
      </c>
      <c r="BE45" s="80">
        <f t="shared" si="10"/>
        <v>3497</v>
      </c>
      <c r="BF45" s="80">
        <f t="shared" si="10"/>
        <v>2610</v>
      </c>
      <c r="BG45" s="80">
        <f t="shared" si="10"/>
        <v>1442</v>
      </c>
      <c r="BH45" s="80">
        <f t="shared" si="10"/>
        <v>1038</v>
      </c>
      <c r="BI45" s="80">
        <f t="shared" si="10"/>
        <v>621</v>
      </c>
      <c r="BJ45" s="80">
        <f t="shared" si="10"/>
        <v>683</v>
      </c>
      <c r="BK45" s="80">
        <v>1160</v>
      </c>
      <c r="BL45" s="80">
        <f t="shared" si="10"/>
        <v>606</v>
      </c>
      <c r="BM45" s="80">
        <f t="shared" si="10"/>
        <v>432</v>
      </c>
      <c r="BN45" s="82">
        <f>ROUND(BN43/BN44,0)</f>
        <v>1224</v>
      </c>
      <c r="BO45" s="80">
        <f>ROUND(BO43/BO44,0)</f>
        <v>438</v>
      </c>
      <c r="BP45" s="80">
        <f>ROUND(BP43/BP44,0)</f>
        <v>367</v>
      </c>
      <c r="BQ45" s="80">
        <f>ROUND(BQ43/BQ44,0)</f>
        <v>738</v>
      </c>
      <c r="BR45" s="80">
        <f>ROUND(BR43/BR44,0)</f>
        <v>393</v>
      </c>
      <c r="BS45" s="80">
        <f t="shared" ref="BS45:BT45" si="11">ROUND(BS43/BS44,0)</f>
        <v>436</v>
      </c>
      <c r="BT45" s="80">
        <f t="shared" si="11"/>
        <v>444</v>
      </c>
      <c r="BU45" s="80">
        <v>364</v>
      </c>
      <c r="BV45" s="80">
        <v>350</v>
      </c>
      <c r="BW45" s="181">
        <f t="shared" ref="BW45" si="12">ROUND(BW43/BW44,0)</f>
        <v>799</v>
      </c>
      <c r="BX45" s="80"/>
      <c r="BY45" s="80"/>
      <c r="BZ45" s="80"/>
      <c r="CA45" s="83">
        <f>ROUND(CA43/CA44,0)</f>
        <v>482</v>
      </c>
      <c r="CB45" s="83">
        <f>ROUND(CB43/CB44,0)</f>
        <v>1910</v>
      </c>
    </row>
    <row r="46" spans="1:87" ht="13.5" customHeight="1" x14ac:dyDescent="0.25">
      <c r="A46" s="84" t="s">
        <v>44</v>
      </c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7"/>
      <c r="N46" s="88"/>
      <c r="O46" s="89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7"/>
      <c r="AA46" s="90">
        <f>ROUND(AA43/12,0)</f>
        <v>63693</v>
      </c>
      <c r="AB46" s="89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7"/>
      <c r="AN46" s="90">
        <f>ROUND(AN43/12,0)</f>
        <v>117881</v>
      </c>
      <c r="AO46" s="89"/>
      <c r="AP46" s="86"/>
      <c r="AQ46" s="86"/>
      <c r="AR46" s="86"/>
      <c r="AS46" s="86"/>
      <c r="AT46" s="86"/>
      <c r="AU46" s="86"/>
      <c r="AV46" s="86"/>
      <c r="AW46" s="91"/>
      <c r="AX46" s="86"/>
      <c r="AY46" s="86"/>
      <c r="AZ46" s="92"/>
      <c r="BA46" s="90">
        <f>ROUND(BA43/12,0)</f>
        <v>41178</v>
      </c>
      <c r="BB46" s="93"/>
      <c r="BC46" s="93"/>
      <c r="BD46" s="94"/>
      <c r="BE46" s="94"/>
      <c r="BF46" s="94"/>
      <c r="BG46" s="94"/>
      <c r="BH46" s="95"/>
      <c r="BI46" s="95"/>
      <c r="BJ46" s="95"/>
      <c r="BK46" s="95"/>
      <c r="BL46" s="95"/>
      <c r="BM46" s="95"/>
      <c r="BN46" s="90">
        <f>ROUND(BN43/COUNT(BB43:BM43),0)</f>
        <v>37335</v>
      </c>
      <c r="BO46" s="95"/>
      <c r="BP46" s="95"/>
      <c r="BQ46" s="95"/>
      <c r="BR46" s="93"/>
      <c r="BS46" s="93"/>
      <c r="BT46" s="93"/>
      <c r="BU46" s="95"/>
      <c r="BV46" s="95"/>
      <c r="BW46" s="93">
        <f>ROUND(BW43/COUNT(BO43:BV43),0)</f>
        <v>2994</v>
      </c>
      <c r="BX46" s="95"/>
      <c r="BY46" s="95"/>
      <c r="BZ46" s="95"/>
      <c r="CA46" s="90">
        <f t="shared" ref="CA46" si="13">ROUND(CA43/COUNT(BO43:BZ43),0)</f>
        <v>14607</v>
      </c>
      <c r="CB46" s="90">
        <f>ROUND(CB43/COUNT(O43:Z43,AB43:AM43,AO43:AZ43,BB43:BM43,BO43:BZ43),0)</f>
        <v>57061</v>
      </c>
    </row>
    <row r="47" spans="1:87" ht="13.5" customHeight="1" x14ac:dyDescent="0.25">
      <c r="AI47" s="98"/>
      <c r="AJ47" s="99"/>
      <c r="AK47" s="99"/>
      <c r="AL47" s="99"/>
      <c r="AM47" s="99"/>
      <c r="AN47" s="99"/>
      <c r="AO47" s="99"/>
      <c r="AR47" s="99"/>
      <c r="AS47" s="99"/>
      <c r="AT47" s="99"/>
    </row>
    <row r="48" spans="1:87" ht="13.5" customHeight="1" x14ac:dyDescent="0.25">
      <c r="AI48" s="98"/>
      <c r="AJ48" s="99"/>
      <c r="AK48" s="99"/>
      <c r="AL48" s="99"/>
      <c r="AM48" s="99"/>
      <c r="AN48" s="99"/>
      <c r="AO48" s="99"/>
      <c r="AR48" s="99"/>
      <c r="AS48" s="99"/>
      <c r="AT48" s="99"/>
    </row>
    <row r="49" spans="35:46" ht="13.5" customHeight="1" x14ac:dyDescent="0.25">
      <c r="AI49" s="98"/>
      <c r="AJ49" s="99"/>
      <c r="AK49" s="99"/>
      <c r="AL49" s="99"/>
      <c r="AM49" s="99"/>
      <c r="AN49" s="99"/>
      <c r="AO49" s="99"/>
      <c r="AR49" s="99"/>
      <c r="AS49" s="99"/>
      <c r="AT49" s="99"/>
    </row>
    <row r="50" spans="35:46" ht="13.5" customHeight="1" x14ac:dyDescent="0.25">
      <c r="AI50" s="98"/>
      <c r="AJ50" s="99"/>
      <c r="AK50" s="99"/>
      <c r="AL50" s="99"/>
      <c r="AM50" s="99"/>
      <c r="AN50" s="99"/>
      <c r="AO50" s="99"/>
      <c r="AR50" s="99"/>
      <c r="AS50" s="99"/>
      <c r="AT50" s="99"/>
    </row>
    <row r="51" spans="35:46" ht="13.5" customHeight="1" x14ac:dyDescent="0.25">
      <c r="AI51" s="98"/>
      <c r="AJ51" s="99"/>
      <c r="AK51" s="99"/>
      <c r="AL51" s="99"/>
      <c r="AM51" s="99"/>
      <c r="AN51" s="99"/>
      <c r="AO51" s="99"/>
      <c r="AR51" s="99"/>
      <c r="AS51" s="99"/>
      <c r="AT51" s="99"/>
    </row>
    <row r="52" spans="35:46" ht="13.5" customHeight="1" x14ac:dyDescent="0.25">
      <c r="AI52" s="98"/>
      <c r="AJ52" s="99"/>
      <c r="AK52" s="99"/>
      <c r="AL52" s="99"/>
      <c r="AM52" s="99"/>
      <c r="AN52" s="99"/>
      <c r="AO52" s="99"/>
      <c r="AR52" s="99"/>
      <c r="AS52" s="99"/>
      <c r="AT52" s="99"/>
    </row>
    <row r="53" spans="35:46" ht="13.5" customHeight="1" x14ac:dyDescent="0.25">
      <c r="AI53" s="98"/>
      <c r="AJ53" s="99"/>
      <c r="AK53" s="99"/>
      <c r="AL53" s="99"/>
      <c r="AM53" s="99"/>
      <c r="AN53" s="99"/>
      <c r="AO53" s="99"/>
      <c r="AR53" s="99"/>
      <c r="AS53" s="99"/>
      <c r="AT53" s="99"/>
    </row>
    <row r="54" spans="35:46" ht="13.5" customHeight="1" x14ac:dyDescent="0.25">
      <c r="AI54" s="98"/>
      <c r="AJ54" s="99"/>
      <c r="AK54" s="99"/>
      <c r="AL54" s="99"/>
      <c r="AM54" s="99"/>
      <c r="AN54" s="99"/>
      <c r="AO54" s="99"/>
      <c r="AR54" s="99"/>
      <c r="AS54" s="99"/>
      <c r="AT54" s="99"/>
    </row>
    <row r="55" spans="35:46" ht="13.5" customHeight="1" x14ac:dyDescent="0.25">
      <c r="AI55" s="98"/>
      <c r="AJ55" s="99"/>
      <c r="AK55" s="99"/>
      <c r="AL55" s="99"/>
      <c r="AM55" s="99"/>
      <c r="AN55" s="99"/>
      <c r="AO55" s="99"/>
      <c r="AR55" s="99"/>
      <c r="AS55" s="99"/>
      <c r="AT55" s="99"/>
    </row>
    <row r="56" spans="35:46" ht="13.5" customHeight="1" x14ac:dyDescent="0.25">
      <c r="AI56" s="98"/>
      <c r="AJ56" s="99"/>
      <c r="AK56" s="99"/>
      <c r="AL56" s="99"/>
      <c r="AM56" s="99"/>
      <c r="AN56" s="99"/>
      <c r="AO56" s="99"/>
      <c r="AR56" s="99"/>
      <c r="AS56" s="99"/>
      <c r="AT56" s="99"/>
    </row>
    <row r="57" spans="35:46" ht="13.5" customHeight="1" x14ac:dyDescent="0.25">
      <c r="AI57" s="98"/>
      <c r="AJ57" s="99"/>
      <c r="AK57" s="99"/>
      <c r="AL57" s="99"/>
      <c r="AM57" s="99"/>
      <c r="AN57" s="99"/>
      <c r="AO57" s="99"/>
      <c r="AR57" s="99"/>
      <c r="AS57" s="99"/>
      <c r="AT57" s="99"/>
    </row>
    <row r="58" spans="35:46" ht="13.5" customHeight="1" x14ac:dyDescent="0.25">
      <c r="AI58" s="98"/>
      <c r="AJ58" s="99"/>
      <c r="AK58" s="99"/>
      <c r="AL58" s="99"/>
      <c r="AM58" s="99"/>
      <c r="AN58" s="99"/>
      <c r="AO58" s="99"/>
      <c r="AR58" s="99"/>
      <c r="AS58" s="99"/>
      <c r="AT58" s="99"/>
    </row>
    <row r="59" spans="35:46" ht="13.5" customHeight="1" x14ac:dyDescent="0.25">
      <c r="AI59" s="98"/>
      <c r="AJ59" s="99"/>
      <c r="AK59" s="99"/>
      <c r="AL59" s="99"/>
      <c r="AM59" s="99"/>
      <c r="AN59" s="99"/>
      <c r="AO59" s="99"/>
      <c r="AR59" s="99"/>
      <c r="AS59" s="99"/>
      <c r="AT59" s="99"/>
    </row>
    <row r="60" spans="35:46" ht="13.5" customHeight="1" x14ac:dyDescent="0.25">
      <c r="AI60" s="98"/>
      <c r="AJ60" s="99"/>
      <c r="AK60" s="99"/>
      <c r="AL60" s="99"/>
      <c r="AM60" s="99"/>
      <c r="AN60" s="99"/>
      <c r="AO60" s="99"/>
      <c r="AR60" s="99"/>
      <c r="AS60" s="99"/>
      <c r="AT60" s="99"/>
    </row>
    <row r="61" spans="35:46" ht="13.5" customHeight="1" x14ac:dyDescent="0.25">
      <c r="AI61" s="98"/>
      <c r="AJ61" s="99"/>
      <c r="AK61" s="99"/>
      <c r="AL61" s="99"/>
      <c r="AM61" s="99"/>
      <c r="AN61" s="99"/>
      <c r="AO61" s="99"/>
      <c r="AR61" s="99"/>
      <c r="AS61" s="99"/>
      <c r="AT61" s="99"/>
    </row>
    <row r="62" spans="35:46" ht="13.5" customHeight="1" x14ac:dyDescent="0.25">
      <c r="AI62" s="98"/>
      <c r="AJ62" s="99"/>
      <c r="AK62" s="99"/>
      <c r="AL62" s="99"/>
      <c r="AM62" s="99"/>
      <c r="AN62" s="99"/>
      <c r="AO62" s="99"/>
      <c r="AR62" s="99"/>
      <c r="AS62" s="99"/>
      <c r="AT62" s="99"/>
    </row>
    <row r="63" spans="35:46" ht="13.5" customHeight="1" x14ac:dyDescent="0.25">
      <c r="AI63" s="98"/>
      <c r="AJ63" s="99"/>
      <c r="AK63" s="99"/>
      <c r="AL63" s="99"/>
      <c r="AM63" s="99"/>
      <c r="AN63" s="99"/>
      <c r="AO63" s="99"/>
      <c r="AR63" s="99"/>
      <c r="AS63" s="99"/>
      <c r="AT63" s="99"/>
    </row>
    <row r="64" spans="35:46" ht="13.5" customHeight="1" x14ac:dyDescent="0.25">
      <c r="AI64" s="98"/>
      <c r="AJ64" s="99"/>
      <c r="AK64" s="99"/>
      <c r="AL64" s="99"/>
      <c r="AM64" s="99"/>
      <c r="AN64" s="99"/>
      <c r="AO64" s="99"/>
      <c r="AR64" s="99"/>
      <c r="AS64" s="99"/>
      <c r="AT64" s="99"/>
    </row>
    <row r="65" spans="46:46" ht="13.5" customHeight="1" x14ac:dyDescent="0.25">
      <c r="AT65" s="99"/>
    </row>
    <row r="66" spans="46:46" ht="13.5" customHeight="1" x14ac:dyDescent="0.25">
      <c r="AT66" s="99"/>
    </row>
  </sheetData>
  <mergeCells count="32">
    <mergeCell ref="CA27:CA28"/>
    <mergeCell ref="A26:A28"/>
    <mergeCell ref="B26:BN26"/>
    <mergeCell ref="BO26:CA26"/>
    <mergeCell ref="CB26:CB28"/>
    <mergeCell ref="B27:M27"/>
    <mergeCell ref="N27:N28"/>
    <mergeCell ref="O27:Z27"/>
    <mergeCell ref="AA27:AA28"/>
    <mergeCell ref="AB27:AM27"/>
    <mergeCell ref="AN27:AN28"/>
    <mergeCell ref="AO27:AZ27"/>
    <mergeCell ref="BA27:BA28"/>
    <mergeCell ref="BB27:BM27"/>
    <mergeCell ref="BN27:BN28"/>
    <mergeCell ref="BO27:BZ27"/>
    <mergeCell ref="CA4:CA5"/>
    <mergeCell ref="A3:A5"/>
    <mergeCell ref="B3:BN3"/>
    <mergeCell ref="BO3:CA3"/>
    <mergeCell ref="CB3:CB5"/>
    <mergeCell ref="B4:M4"/>
    <mergeCell ref="N4:N5"/>
    <mergeCell ref="O4:Z4"/>
    <mergeCell ref="AA4:AA5"/>
    <mergeCell ref="AB4:AM4"/>
    <mergeCell ref="AN4:AN5"/>
    <mergeCell ref="AO4:AZ4"/>
    <mergeCell ref="BA4:BA5"/>
    <mergeCell ref="BB4:BM4"/>
    <mergeCell ref="BN4:BN5"/>
    <mergeCell ref="BO4:BZ4"/>
  </mergeCells>
  <conditionalFormatting sqref="B6:BE20 BN20">
    <cfRule type="colorScale" priority="23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29:CB29 B30:BE43 BN43">
    <cfRule type="colorScale" priority="2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M20">
    <cfRule type="colorScale" priority="21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M43">
    <cfRule type="colorScale" priority="2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N6:BN19">
    <cfRule type="colorScale" priority="19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N30:BN42 BZ30:BZ42">
    <cfRule type="colorScale" priority="1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6:BQ19 BU6:BV20 BO20:BS20 BX6:CB20">
    <cfRule type="colorScale" priority="17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O30:BO42">
    <cfRule type="colorScale" priority="16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A30:CB43">
    <cfRule type="colorScale" priority="1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43:BS43">
    <cfRule type="colorScale" priority="1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43:BV43 BX43:BY43">
    <cfRule type="colorScale" priority="1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Z43">
    <cfRule type="colorScale" priority="1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R6:BS19">
    <cfRule type="colorScale" priority="9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P30:BP42">
    <cfRule type="colorScale" priority="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Q30:BS42">
    <cfRule type="colorScale" priority="7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30:BV42 BX30:BY42">
    <cfRule type="colorScale" priority="6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T6:BT20">
    <cfRule type="colorScale" priority="5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T30:BT43">
    <cfRule type="colorScale" priority="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W6:BW20">
    <cfRule type="colorScale" priority="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W30:BW43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group" maxAxisType="group" xr2:uid="{C959B670-98E2-4DFA-A0C7-2CB0CA8572EB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Summarysince2016!BW45:BW45</xm:f>
              <xm:sqref>BW45</xm:sqref>
            </x14:sparkline>
          </x14:sparklines>
        </x14:sparklineGroup>
        <x14:sparklineGroup manualMax="0" manualMin="0" type="column" displayEmptyCellsAs="gap" minAxisType="group" maxAxisType="group" xr2:uid="{8AE9A1C9-CF7F-452D-8836-1AE30F8E5E3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Summarysince2016!BW22:BW22</xm:f>
              <xm:sqref>BW22</xm:sqref>
            </x14:sparkline>
          </x14:sparklines>
        </x14:sparklineGroup>
        <x14:sparklineGroup manualMax="0" manualMin="0" type="column" displayEmptyCellsAs="gap" minAxisType="group" maxAxisType="group" xr2:uid="{1AA30008-1025-4E07-9908-967E4091538D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Summarysince2016!BT45:BT45</xm:f>
              <xm:sqref>BT45</xm:sqref>
            </x14:sparkline>
          </x14:sparklines>
        </x14:sparklineGroup>
        <x14:sparklineGroup manualMax="0" manualMin="0" type="column" displayEmptyCellsAs="gap" minAxisType="group" maxAxisType="group" xr2:uid="{DCCDCCBE-5747-4CEA-9B5E-C0E55BD27BE7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Summarysince2016!BT22:BT22</xm:f>
              <xm:sqref>BT22</xm:sqref>
            </x14:sparkline>
          </x14:sparklines>
        </x14:sparklineGroup>
        <x14:sparklineGroup type="column" displayEmptyCellsAs="gap" minAxisType="group" maxAxisType="group" xr2:uid="{720F4607-4E47-41ED-8D6B-FBCC5975BAAD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  <x14:sparkline>
              <xm:f>Summarysince2016!BN22:BN22</xm:f>
              <xm:sqref>BN22</xm:sqref>
            </x14:sparkline>
            <x14:sparkline>
              <xm:f>Summarysince2016!BO22:BO22</xm:f>
              <xm:sqref>BO22</xm:sqref>
            </x14:sparkline>
            <x14:sparkline>
              <xm:f>Summarysince2016!BP22:BP22</xm:f>
              <xm:sqref>BP22</xm:sqref>
            </x14:sparkline>
            <x14:sparkline>
              <xm:f>Summarysince2016!BQ22:BQ22</xm:f>
              <xm:sqref>BQ22</xm:sqref>
            </x14:sparkline>
            <x14:sparkline>
              <xm:f>Summarysince2016!BU22:BU22</xm:f>
              <xm:sqref>BU22</xm:sqref>
            </x14:sparkline>
            <x14:sparkline>
              <xm:f>Summarysince2016!BV22:BV22</xm:f>
              <xm:sqref>BV22</xm:sqref>
            </x14:sparkline>
            <x14:sparkline>
              <xm:f>Summarysince2016!BX22:BX22</xm:f>
              <xm:sqref>BX22</xm:sqref>
            </x14:sparkline>
            <x14:sparkline>
              <xm:f>Summarysince2016!BY22:BY22</xm:f>
              <xm:sqref>BY22</xm:sqref>
            </x14:sparkline>
            <x14:sparkline>
              <xm:f>Summarysince2016!BZ22:BZ22</xm:f>
              <xm:sqref>BZ22</xm:sqref>
            </x14:sparkline>
            <x14:sparkline>
              <xm:f>Summarysince2016!CA22:CA22</xm:f>
              <xm:sqref>CA22</xm:sqref>
            </x14:sparkline>
            <x14:sparkline>
              <xm:f>Summarysince2016!CB22:CB22</xm:f>
              <xm:sqref>CB22</xm:sqref>
            </x14:sparkline>
          </x14:sparklines>
        </x14:sparklineGroup>
        <x14:sparklineGroup type="column" displayEmptyCellsAs="gap" minAxisType="group" maxAxisType="group" xr2:uid="{607C6C4A-C09B-481F-B334-52A763720F72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  <x14:sparkline>
              <xm:f>Summarysince2016!BN45:BN45</xm:f>
              <xm:sqref>BN45</xm:sqref>
            </x14:sparkline>
            <x14:sparkline>
              <xm:f>Summarysince2016!BO45:BO45</xm:f>
              <xm:sqref>BO45</xm:sqref>
            </x14:sparkline>
            <x14:sparkline>
              <xm:f>Summarysince2016!BP45:BP45</xm:f>
              <xm:sqref>BP45</xm:sqref>
            </x14:sparkline>
            <x14:sparkline>
              <xm:f>Summarysince2016!BQ45:BQ45</xm:f>
              <xm:sqref>BQ45</xm:sqref>
            </x14:sparkline>
            <x14:sparkline>
              <xm:f>Summarysince2016!BU45:BU45</xm:f>
              <xm:sqref>BU45</xm:sqref>
            </x14:sparkline>
            <x14:sparkline>
              <xm:f>Summarysince2016!BV45:BV45</xm:f>
              <xm:sqref>BV45</xm:sqref>
            </x14:sparkline>
            <x14:sparkline>
              <xm:f>Summarysince2016!BX45:BX45</xm:f>
              <xm:sqref>BX45</xm:sqref>
            </x14:sparkline>
            <x14:sparkline>
              <xm:f>Summarysince2016!BY45:BY45</xm:f>
              <xm:sqref>BY45</xm:sqref>
            </x14:sparkline>
            <x14:sparkline>
              <xm:f>Summarysince2016!BZ45:BZ45</xm:f>
              <xm:sqref>BZ45</xm:sqref>
            </x14:sparkline>
            <x14:sparkline>
              <xm:f>Summarysince2016!CA45:CA45</xm:f>
              <xm:sqref>CA45</xm:sqref>
            </x14:sparkline>
            <x14:sparkline>
              <xm:f>Summarysince2016!CB45:CB45</xm:f>
              <xm:sqref>CB45</xm:sqref>
            </x14:sparkline>
          </x14:sparklines>
        </x14:sparklineGroup>
        <x14:sparklineGroup manualMax="0" manualMin="0" type="column" displayEmptyCellsAs="gap" minAxisType="group" maxAxisType="group" xr2:uid="{844ABC56-C767-42D8-ACAD-B07719169EB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Summarysince2016!BR22:BR22</xm:f>
              <xm:sqref>BR22</xm:sqref>
            </x14:sparkline>
            <x14:sparkline>
              <xm:f>Summarysince2016!BS22:BS22</xm:f>
              <xm:sqref>BS22</xm:sqref>
            </x14:sparkline>
          </x14:sparklines>
        </x14:sparklineGroup>
        <x14:sparklineGroup manualMax="0" manualMin="0" type="column" displayEmptyCellsAs="gap" minAxisType="group" maxAxisType="group" xr2:uid="{A68770A7-C239-4076-92B6-CAB9ABFD7109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Summarysince2016!BR45:BR45</xm:f>
              <xm:sqref>BR45</xm:sqref>
            </x14:sparkline>
            <x14:sparkline>
              <xm:f>Summarysince2016!BS45:BS45</xm:f>
              <xm:sqref>BS45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442D-40D0-4F42-A832-A25C9419C94A}">
  <dimension ref="A1:O33"/>
  <sheetViews>
    <sheetView workbookViewId="0">
      <selection activeCell="A18" sqref="A18:O18"/>
    </sheetView>
  </sheetViews>
  <sheetFormatPr defaultRowHeight="15" x14ac:dyDescent="0.25"/>
  <cols>
    <col min="1" max="1" width="17.28515625" customWidth="1"/>
    <col min="2" max="11" width="12.5703125" customWidth="1"/>
    <col min="12" max="13" width="12.42578125" customWidth="1"/>
    <col min="14" max="15" width="11.5703125" customWidth="1"/>
  </cols>
  <sheetData>
    <row r="1" spans="1:15" ht="21.75" customHeight="1" thickBot="1" x14ac:dyDescent="0.3">
      <c r="A1" s="179" t="s">
        <v>47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</row>
    <row r="2" spans="1:15" ht="27" customHeight="1" thickBot="1" x14ac:dyDescent="0.3">
      <c r="A2" s="100" t="s">
        <v>46</v>
      </c>
      <c r="B2" s="101" t="s">
        <v>2</v>
      </c>
      <c r="C2" s="101" t="s">
        <v>7</v>
      </c>
      <c r="D2" s="101" t="s">
        <v>1065</v>
      </c>
      <c r="E2" s="101" t="s">
        <v>9</v>
      </c>
      <c r="F2" s="101" t="s">
        <v>12</v>
      </c>
      <c r="G2" s="101" t="s">
        <v>10</v>
      </c>
      <c r="H2" s="101" t="s">
        <v>8</v>
      </c>
      <c r="I2" s="101" t="s">
        <v>4</v>
      </c>
      <c r="J2" s="101" t="s">
        <v>6</v>
      </c>
      <c r="K2" s="101" t="s">
        <v>3</v>
      </c>
      <c r="L2" s="101" t="s">
        <v>16</v>
      </c>
      <c r="M2" s="101" t="s">
        <v>11</v>
      </c>
      <c r="N2" s="101" t="s">
        <v>14</v>
      </c>
      <c r="O2" s="101" t="s">
        <v>41</v>
      </c>
    </row>
    <row r="3" spans="1:15" ht="15.75" customHeight="1" x14ac:dyDescent="0.25">
      <c r="A3" s="112" t="s">
        <v>2</v>
      </c>
      <c r="B3" s="102">
        <v>6700</v>
      </c>
      <c r="C3" s="102"/>
      <c r="D3" s="102"/>
      <c r="E3" s="102"/>
      <c r="F3" s="102"/>
      <c r="G3" s="102"/>
      <c r="H3" s="102"/>
      <c r="I3" s="102"/>
      <c r="J3" s="102"/>
      <c r="K3" s="102">
        <v>1188</v>
      </c>
      <c r="L3" s="102">
        <v>240</v>
      </c>
      <c r="M3" s="102"/>
      <c r="N3" s="102">
        <v>82</v>
      </c>
      <c r="O3" s="102">
        <v>8210</v>
      </c>
    </row>
    <row r="4" spans="1:15" ht="15.75" customHeight="1" x14ac:dyDescent="0.25">
      <c r="A4" s="113" t="s">
        <v>7</v>
      </c>
      <c r="B4" s="103"/>
      <c r="C4" s="103">
        <v>195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>
        <v>195</v>
      </c>
    </row>
    <row r="5" spans="1:15" ht="15.75" customHeight="1" x14ac:dyDescent="0.25">
      <c r="A5" s="113" t="s">
        <v>15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</row>
    <row r="6" spans="1:15" ht="15.75" customHeight="1" x14ac:dyDescent="0.25">
      <c r="A6" s="113" t="s">
        <v>9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ht="15.75" customHeight="1" x14ac:dyDescent="0.25">
      <c r="A7" s="113" t="s">
        <v>12</v>
      </c>
      <c r="B7" s="103"/>
      <c r="C7" s="103">
        <v>7</v>
      </c>
      <c r="D7" s="103"/>
      <c r="E7" s="103"/>
      <c r="F7" s="103"/>
      <c r="G7" s="103"/>
      <c r="H7" s="103"/>
      <c r="I7" s="103"/>
      <c r="J7" s="103"/>
      <c r="K7" s="103"/>
      <c r="L7" s="103">
        <v>65</v>
      </c>
      <c r="M7" s="103"/>
      <c r="N7" s="103">
        <v>25</v>
      </c>
      <c r="O7" s="103">
        <v>97</v>
      </c>
    </row>
    <row r="8" spans="1:15" ht="15.75" customHeight="1" x14ac:dyDescent="0.25">
      <c r="A8" s="113" t="s">
        <v>10</v>
      </c>
      <c r="B8" s="103">
        <v>3</v>
      </c>
      <c r="C8" s="103"/>
      <c r="D8" s="103"/>
      <c r="E8" s="103"/>
      <c r="F8" s="103">
        <v>18</v>
      </c>
      <c r="G8" s="103"/>
      <c r="H8" s="103"/>
      <c r="I8" s="103"/>
      <c r="J8" s="103"/>
      <c r="K8" s="103"/>
      <c r="L8" s="103">
        <v>50</v>
      </c>
      <c r="M8" s="103"/>
      <c r="N8" s="103"/>
      <c r="O8" s="103">
        <v>71</v>
      </c>
    </row>
    <row r="9" spans="1:15" ht="15.75" customHeight="1" x14ac:dyDescent="0.25">
      <c r="A9" s="113" t="s">
        <v>8</v>
      </c>
      <c r="B9" s="103"/>
      <c r="C9" s="103"/>
      <c r="D9" s="103"/>
      <c r="E9" s="103"/>
      <c r="F9" s="103"/>
      <c r="G9" s="103"/>
      <c r="H9" s="103">
        <v>315</v>
      </c>
      <c r="I9" s="103"/>
      <c r="J9" s="103"/>
      <c r="K9" s="103"/>
      <c r="L9" s="103"/>
      <c r="M9" s="103"/>
      <c r="N9" s="103"/>
      <c r="O9" s="103">
        <v>315</v>
      </c>
    </row>
    <row r="10" spans="1:15" ht="15.75" customHeight="1" x14ac:dyDescent="0.25">
      <c r="A10" s="113" t="s">
        <v>4</v>
      </c>
      <c r="B10" s="103"/>
      <c r="C10" s="103"/>
      <c r="D10" s="103"/>
      <c r="E10" s="103"/>
      <c r="F10" s="103"/>
      <c r="G10" s="103"/>
      <c r="H10" s="103"/>
      <c r="I10" s="103">
        <v>80</v>
      </c>
      <c r="J10" s="103"/>
      <c r="K10" s="103">
        <v>264</v>
      </c>
      <c r="L10" s="103">
        <v>40</v>
      </c>
      <c r="M10" s="103"/>
      <c r="N10" s="103">
        <v>51</v>
      </c>
      <c r="O10" s="103">
        <v>435</v>
      </c>
    </row>
    <row r="11" spans="1:15" ht="15.75" customHeight="1" x14ac:dyDescent="0.25">
      <c r="A11" s="113" t="s">
        <v>6</v>
      </c>
      <c r="B11" s="103"/>
      <c r="C11" s="103"/>
      <c r="D11" s="103"/>
      <c r="E11" s="103"/>
      <c r="F11" s="103"/>
      <c r="G11" s="103"/>
      <c r="H11" s="103"/>
      <c r="I11" s="103"/>
      <c r="J11" s="103">
        <v>40</v>
      </c>
      <c r="K11" s="103"/>
      <c r="L11" s="103">
        <v>75</v>
      </c>
      <c r="M11" s="103"/>
      <c r="N11" s="103">
        <v>68</v>
      </c>
      <c r="O11" s="103">
        <v>183</v>
      </c>
    </row>
    <row r="12" spans="1:15" ht="15.75" customHeight="1" x14ac:dyDescent="0.25">
      <c r="A12" s="113" t="s">
        <v>3</v>
      </c>
      <c r="B12" s="103">
        <v>2684</v>
      </c>
      <c r="C12" s="103"/>
      <c r="D12" s="103"/>
      <c r="E12" s="103"/>
      <c r="F12" s="103"/>
      <c r="G12" s="103"/>
      <c r="H12" s="103"/>
      <c r="I12" s="103">
        <v>237</v>
      </c>
      <c r="J12" s="103"/>
      <c r="K12" s="103">
        <v>15492</v>
      </c>
      <c r="L12" s="103"/>
      <c r="M12" s="103"/>
      <c r="N12" s="103"/>
      <c r="O12" s="103">
        <v>18413</v>
      </c>
    </row>
    <row r="13" spans="1:15" ht="15.75" customHeight="1" x14ac:dyDescent="0.25">
      <c r="A13" s="113" t="s">
        <v>16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>
        <v>645</v>
      </c>
      <c r="M13" s="103"/>
      <c r="N13" s="103">
        <v>60</v>
      </c>
      <c r="O13" s="103">
        <v>705</v>
      </c>
    </row>
    <row r="14" spans="1:15" ht="19.5" customHeight="1" x14ac:dyDescent="0.25">
      <c r="A14" s="113" t="s">
        <v>11</v>
      </c>
      <c r="B14" s="103"/>
      <c r="C14" s="103">
        <v>194</v>
      </c>
      <c r="D14" s="103"/>
      <c r="E14" s="103"/>
      <c r="F14" s="103"/>
      <c r="G14" s="103"/>
      <c r="H14" s="103"/>
      <c r="I14" s="103"/>
      <c r="J14" s="103">
        <v>40</v>
      </c>
      <c r="K14" s="103"/>
      <c r="L14" s="103"/>
      <c r="M14" s="103"/>
      <c r="N14" s="103">
        <v>40</v>
      </c>
      <c r="O14" s="103">
        <v>274</v>
      </c>
    </row>
    <row r="15" spans="1:15" ht="15.75" thickBot="1" x14ac:dyDescent="0.3">
      <c r="A15" s="133" t="s">
        <v>14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85</v>
      </c>
      <c r="M15" s="132"/>
      <c r="N15" s="132">
        <v>247</v>
      </c>
      <c r="O15" s="132">
        <v>332</v>
      </c>
    </row>
    <row r="16" spans="1:15" ht="15.75" thickBot="1" x14ac:dyDescent="0.3">
      <c r="A16" s="104" t="s">
        <v>41</v>
      </c>
      <c r="B16" s="105">
        <v>9387</v>
      </c>
      <c r="C16" s="105">
        <v>396</v>
      </c>
      <c r="D16" s="105"/>
      <c r="E16" s="105"/>
      <c r="F16" s="105">
        <v>18</v>
      </c>
      <c r="G16" s="105"/>
      <c r="H16" s="105">
        <v>315</v>
      </c>
      <c r="I16" s="105">
        <v>317</v>
      </c>
      <c r="J16" s="105">
        <v>80</v>
      </c>
      <c r="K16" s="105">
        <v>16944</v>
      </c>
      <c r="L16" s="105">
        <v>1200</v>
      </c>
      <c r="M16" s="105"/>
      <c r="N16" s="105">
        <v>573</v>
      </c>
      <c r="O16" s="105">
        <v>29230</v>
      </c>
    </row>
    <row r="17" spans="1:15" x14ac:dyDescent="0.25">
      <c r="A17" s="135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</row>
    <row r="18" spans="1:15" ht="21.75" customHeight="1" thickBot="1" x14ac:dyDescent="0.3">
      <c r="A18" s="178" t="s">
        <v>48</v>
      </c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</row>
    <row r="19" spans="1:15" ht="33.75" customHeight="1" thickBot="1" x14ac:dyDescent="0.3">
      <c r="A19" s="106" t="s">
        <v>46</v>
      </c>
      <c r="B19" s="107" t="s">
        <v>2</v>
      </c>
      <c r="C19" s="107" t="s">
        <v>7</v>
      </c>
      <c r="D19" s="107" t="s">
        <v>15</v>
      </c>
      <c r="E19" s="107" t="s">
        <v>9</v>
      </c>
      <c r="F19" s="107" t="s">
        <v>12</v>
      </c>
      <c r="G19" s="107" t="s">
        <v>10</v>
      </c>
      <c r="H19" s="107" t="s">
        <v>8</v>
      </c>
      <c r="I19" s="107" t="s">
        <v>4</v>
      </c>
      <c r="J19" s="107" t="s">
        <v>6</v>
      </c>
      <c r="K19" s="107" t="s">
        <v>3</v>
      </c>
      <c r="L19" s="107" t="s">
        <v>16</v>
      </c>
      <c r="M19" s="107" t="s">
        <v>11</v>
      </c>
      <c r="N19" s="107" t="s">
        <v>14</v>
      </c>
      <c r="O19" s="107" t="s">
        <v>41</v>
      </c>
    </row>
    <row r="20" spans="1:15" x14ac:dyDescent="0.25">
      <c r="A20" s="114" t="s">
        <v>2</v>
      </c>
      <c r="B20" s="108">
        <v>2246</v>
      </c>
      <c r="C20" s="108"/>
      <c r="D20" s="108"/>
      <c r="E20" s="108"/>
      <c r="F20" s="108"/>
      <c r="G20" s="108"/>
      <c r="H20" s="108"/>
      <c r="I20" s="108"/>
      <c r="J20" s="108">
        <v>35</v>
      </c>
      <c r="K20" s="108">
        <v>111</v>
      </c>
      <c r="L20" s="108"/>
      <c r="M20" s="108"/>
      <c r="N20" s="108"/>
      <c r="O20" s="108">
        <v>2392</v>
      </c>
    </row>
    <row r="21" spans="1:15" x14ac:dyDescent="0.25">
      <c r="A21" s="115" t="s">
        <v>7</v>
      </c>
      <c r="B21" s="109"/>
      <c r="C21" s="109">
        <v>287</v>
      </c>
      <c r="D21" s="109">
        <v>329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>
        <v>616</v>
      </c>
    </row>
    <row r="22" spans="1:15" x14ac:dyDescent="0.25">
      <c r="A22" s="115" t="s">
        <v>15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</row>
    <row r="23" spans="1:15" x14ac:dyDescent="0.25">
      <c r="A23" s="115" t="s">
        <v>9</v>
      </c>
      <c r="B23" s="109">
        <v>3</v>
      </c>
      <c r="C23" s="109"/>
      <c r="D23" s="109"/>
      <c r="E23" s="109"/>
      <c r="F23" s="109">
        <v>8</v>
      </c>
      <c r="G23" s="109"/>
      <c r="H23" s="109"/>
      <c r="I23" s="109"/>
      <c r="J23" s="109">
        <v>4</v>
      </c>
      <c r="K23" s="109"/>
      <c r="L23" s="109"/>
      <c r="M23" s="109"/>
      <c r="N23" s="109"/>
      <c r="O23" s="109">
        <v>15</v>
      </c>
    </row>
    <row r="24" spans="1:15" x14ac:dyDescent="0.25">
      <c r="A24" s="115" t="s">
        <v>12</v>
      </c>
      <c r="B24" s="109"/>
      <c r="C24" s="109">
        <v>9</v>
      </c>
      <c r="D24" s="109"/>
      <c r="E24" s="109"/>
      <c r="F24" s="109"/>
      <c r="G24" s="109">
        <v>2</v>
      </c>
      <c r="H24" s="109">
        <v>215</v>
      </c>
      <c r="I24" s="109"/>
      <c r="J24" s="109">
        <v>148</v>
      </c>
      <c r="K24" s="109">
        <v>23</v>
      </c>
      <c r="L24" s="109"/>
      <c r="M24" s="109"/>
      <c r="N24" s="109"/>
      <c r="O24" s="109">
        <v>397</v>
      </c>
    </row>
    <row r="25" spans="1:15" x14ac:dyDescent="0.25">
      <c r="A25" s="115" t="s">
        <v>10</v>
      </c>
      <c r="B25" s="109"/>
      <c r="C25" s="109"/>
      <c r="D25" s="109"/>
      <c r="E25" s="109"/>
      <c r="F25" s="109"/>
      <c r="G25" s="109">
        <v>15365</v>
      </c>
      <c r="H25" s="109"/>
      <c r="I25" s="109"/>
      <c r="J25" s="109"/>
      <c r="K25" s="109"/>
      <c r="L25" s="109"/>
      <c r="M25" s="109"/>
      <c r="N25" s="109"/>
      <c r="O25" s="109">
        <v>15365</v>
      </c>
    </row>
    <row r="26" spans="1:15" x14ac:dyDescent="0.25">
      <c r="A26" s="115" t="s">
        <v>8</v>
      </c>
      <c r="B26" s="109"/>
      <c r="C26" s="109"/>
      <c r="D26" s="109"/>
      <c r="E26" s="109"/>
      <c r="F26" s="109"/>
      <c r="G26" s="109"/>
      <c r="H26" s="109"/>
      <c r="I26" s="109"/>
      <c r="J26" s="109">
        <v>81</v>
      </c>
      <c r="K26" s="109"/>
      <c r="L26" s="109"/>
      <c r="M26" s="109"/>
      <c r="N26" s="109"/>
      <c r="O26" s="109">
        <v>81</v>
      </c>
    </row>
    <row r="27" spans="1:15" x14ac:dyDescent="0.25">
      <c r="A27" s="115" t="s">
        <v>4</v>
      </c>
      <c r="B27" s="109"/>
      <c r="C27" s="109"/>
      <c r="D27" s="109">
        <v>20</v>
      </c>
      <c r="E27" s="109"/>
      <c r="F27" s="109"/>
      <c r="G27" s="109"/>
      <c r="H27" s="109"/>
      <c r="I27" s="109">
        <v>734</v>
      </c>
      <c r="J27" s="109">
        <v>88</v>
      </c>
      <c r="K27" s="109">
        <v>155</v>
      </c>
      <c r="L27" s="109"/>
      <c r="M27" s="109"/>
      <c r="N27" s="109"/>
      <c r="O27" s="109">
        <v>997</v>
      </c>
    </row>
    <row r="28" spans="1:15" x14ac:dyDescent="0.25">
      <c r="A28" s="115" t="s">
        <v>6</v>
      </c>
      <c r="B28" s="109"/>
      <c r="C28" s="109"/>
      <c r="D28" s="109"/>
      <c r="E28" s="109"/>
      <c r="F28" s="109"/>
      <c r="G28" s="109"/>
      <c r="H28" s="109"/>
      <c r="I28" s="109">
        <v>9</v>
      </c>
      <c r="J28" s="109">
        <v>1033</v>
      </c>
      <c r="K28" s="109"/>
      <c r="L28" s="109"/>
      <c r="M28" s="109"/>
      <c r="N28" s="109"/>
      <c r="O28" s="109">
        <v>1042</v>
      </c>
    </row>
    <row r="29" spans="1:15" x14ac:dyDescent="0.25">
      <c r="A29" s="115" t="s">
        <v>3</v>
      </c>
      <c r="B29" s="109"/>
      <c r="C29" s="109"/>
      <c r="D29" s="109"/>
      <c r="E29" s="109">
        <v>5</v>
      </c>
      <c r="F29" s="109"/>
      <c r="G29" s="109"/>
      <c r="H29" s="109"/>
      <c r="I29" s="109">
        <v>303</v>
      </c>
      <c r="J29" s="109">
        <v>7</v>
      </c>
      <c r="K29" s="109">
        <v>1608</v>
      </c>
      <c r="L29" s="109"/>
      <c r="M29" s="109"/>
      <c r="N29" s="109"/>
      <c r="O29" s="109">
        <v>1923</v>
      </c>
    </row>
    <row r="30" spans="1:15" x14ac:dyDescent="0.25">
      <c r="A30" s="115" t="s">
        <v>16</v>
      </c>
      <c r="B30" s="109"/>
      <c r="C30" s="109"/>
      <c r="D30" s="109"/>
      <c r="E30" s="109"/>
      <c r="F30" s="109"/>
      <c r="G30" s="109"/>
      <c r="H30" s="109"/>
      <c r="I30" s="109"/>
      <c r="J30" s="109">
        <v>53</v>
      </c>
      <c r="K30" s="109"/>
      <c r="L30" s="109">
        <v>5</v>
      </c>
      <c r="M30" s="109"/>
      <c r="N30" s="109"/>
      <c r="O30" s="109">
        <v>58</v>
      </c>
    </row>
    <row r="31" spans="1:15" x14ac:dyDescent="0.25">
      <c r="A31" s="115" t="s">
        <v>11</v>
      </c>
      <c r="B31" s="109"/>
      <c r="C31" s="109"/>
      <c r="D31" s="109"/>
      <c r="E31" s="109"/>
      <c r="F31" s="109">
        <v>36</v>
      </c>
      <c r="G31" s="109"/>
      <c r="H31" s="109"/>
      <c r="I31" s="109"/>
      <c r="J31" s="109">
        <v>152</v>
      </c>
      <c r="K31" s="109"/>
      <c r="L31" s="109"/>
      <c r="M31" s="109">
        <v>787</v>
      </c>
      <c r="N31" s="109"/>
      <c r="O31" s="109">
        <v>975</v>
      </c>
    </row>
    <row r="32" spans="1:15" ht="15.75" thickBot="1" x14ac:dyDescent="0.3">
      <c r="A32" s="116" t="s">
        <v>14</v>
      </c>
      <c r="B32" s="117"/>
      <c r="C32" s="117"/>
      <c r="D32" s="117"/>
      <c r="E32" s="117"/>
      <c r="F32" s="117"/>
      <c r="G32" s="117"/>
      <c r="H32" s="117"/>
      <c r="I32" s="117"/>
      <c r="J32" s="117">
        <v>92</v>
      </c>
      <c r="K32" s="117"/>
      <c r="L32" s="117"/>
      <c r="M32" s="117"/>
      <c r="N32" s="117"/>
      <c r="O32" s="117">
        <v>92</v>
      </c>
    </row>
    <row r="33" spans="1:15" ht="15.75" thickBot="1" x14ac:dyDescent="0.3">
      <c r="A33" s="110" t="s">
        <v>41</v>
      </c>
      <c r="B33" s="105">
        <v>2249</v>
      </c>
      <c r="C33" s="105">
        <v>296</v>
      </c>
      <c r="D33" s="105">
        <v>349</v>
      </c>
      <c r="E33" s="105">
        <v>5</v>
      </c>
      <c r="F33" s="105">
        <v>44</v>
      </c>
      <c r="G33" s="105">
        <v>15367</v>
      </c>
      <c r="H33" s="105">
        <v>215</v>
      </c>
      <c r="I33" s="105">
        <v>1046</v>
      </c>
      <c r="J33" s="105">
        <v>1693</v>
      </c>
      <c r="K33" s="105">
        <v>1897</v>
      </c>
      <c r="L33" s="105">
        <v>5</v>
      </c>
      <c r="M33" s="105">
        <v>787</v>
      </c>
      <c r="N33" s="105"/>
      <c r="O33" s="105">
        <v>23953</v>
      </c>
    </row>
  </sheetData>
  <mergeCells count="2">
    <mergeCell ref="A1:O1"/>
    <mergeCell ref="A18:O18"/>
  </mergeCells>
  <conditionalFormatting sqref="B17:N17 N3:O16 B3:L16">
    <cfRule type="colorScale" priority="5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M3:M16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20:O33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P g K A A B Q S w M E F A A C A A g A Y l L 6 U n M l 5 d C j A A A A 9 Q A A A B I A H A B D b 2 5 m a W c v U G F j a 2 F n Z S 5 4 b W w g o h g A K K A U A A A A A A A A A A A A A A A A A A A A A A A A A A A A h Y + x D o I w F E V / h X S n r d V B y a M M r p K Y E I 1 r U y o 0 w s P Q I v y b g 5 / k L 4 h R 1 M 3 x n n u G e + / X G y R D X Q U X 0 z r b Y E x m l J P A o G 5 y i 0 V M O n 8 M l y S R s F X 6 p A o T j D K 6 a H B 5 T E r v z x F j f d / T f k 6 b t m C C 8 x k 7 p J t M l 6 Z W 5 C P b / 3 J o 0 X m F 2 h A J + 9 c Y K e h q Q Y U Q l A O b G K Q W v 7 0 Y 5 z 7 b H w j r r v J d a 6 T B c J c B m y K w 9 w X 5 A F B L A w Q U A A I A C A B i U v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l L 6 U m 3 u O 6 H z B w A A 5 S Q A A B M A H A B G b 3 J t d W x h c y 9 T Z W N 0 a W 9 u M S 5 t I K I Y A C i g F A A A A A A A A A A A A A A A A A A A A A A A A A A A A L V a / 2 / a O B T / v V L / B y v T T e Q u M O j a 7 o f r K i F o b 9 0 K 5 S j b b k I o S s F A V O J U T t K V q / j f 7 9 n O V 8 c O 0 O v Q V I j f t 4 + f 3 3 t + d h b g a e j 6 B N 2 K 7 9 a f h w e H B 8 H S o X i G L l f + T / s i C F 3 P Y T T 7 7 w j T N f q I V j g 8 Q P C 5 9 S M 6 x T B w 8 T T F q 0 Y n o h S T 8 L t P 7 + 9 8 / 7 5 m P o / 7 j o c / G h 2 f B P 7 K n T k h n t n w 1 7 F H z t 0 K G 5 P N G E g h y E w s r v C N 0 V k 6 Z A G m R + s H b I B m z t g Y U Y c E c 5 9 6 H X 8 V e Y Q R g 5 q w b j 0 / G 0 P 8 4 N P Q J Q u 7 B + q W h o V C 4 E D M 3 s Z C z 4 b g T I Z D / B T y 4 a v u w B 7 i M K I E 4 6 B E b V P q P g L e O f U 9 u + N H J K T r h M k h a y 2 P 3 b n p X l Q y 9 v y l M 3 f + d a p N J l z 2 I K 9 Q w + u Q 0 L 3 f p l A w 7 a K v 7 y z X W 7 R x l l 1 0 d X z P i 4 g b r n d k 0 + j U O m 2 L n 3 S u q f a G 2 g F V c 9 Z P c 9 v M E j d c 9 b t A u y L h 6 X G D R T g n d i G G W 3 I 0 d Z Z 4 e o 9 p f n h j W o d x C l 2 6 q x D z 9 I 0 I z + k A D f 2 f W T L d 4 h X k O g w F N S n f L I S d 6 R L V x o X M m K C z c 8 S T B Z J 1 7 l I P z + q Q i 3 W P 5 R o y T L A / A 5 n e p X 1 F Z v h J s K e 2 D V O B j B l H f / m P 9 i U s v Q a Z Z h o x x n F F r n A E J F q t d J b Z i t g j f 5 v h I s r E s L S c q T H k U z S W K h E Q 0 R t W h m p H z d Y H C 7 X g X 8 4 f Q + z 5 M A c k q l q Q 4 R G E e L g E K Y F v a Y t U Z W H S F q M t 9 U d X c q q r j L q w V N U S f f n Y V j H S b M l l i J H E p Z F L k Y H 7 6 I e p 4 z O / 8 / F a e W E s d O 0 G Y a M L f 1 w I R g X H W O w x E x M s p t u N l N p c x 2 3 k m c l m 1 5 7 N Q E U / 8 u 4 w t Q c O D Q l A T s E A V W i v l Q C D a i K k / L l N 0 5 h 7 o P 6 C O t 6 D 0 B Q k I c v t 9 n 3 S h y j l s V B 7 H n c 6 n d 7 E G n / q t w f w d d P 5 1 L a 7 j u c E 0 y h I n j / 7 d O a Q 5 G k U 0 X u 8 h q d B 7 2 q y M U 3 V h q 2 d i n L / 1 s y f b e i 7 T Y 4 X P 8 H K 6 l / B q b 3 2 P 2 p P V u F l 0 Q J y e b f 1 n C f 0 y 9 x V A F n p I w 4 L H C P g V U 7 8 q r / D x I U e g z E X Z u u S X z L b A q j q i T J E b K I c 2 Z Y V r m + d r F A D m / 1 T H e a W 1 n C Q n d T H Q J x k N U H 2 T 3 0 P 0 D E 3 B 5 6 a k s A f F t C 3 v w 1 3 W 6 Z 6 P A U m E M M X U d s Y Q i r P a n z d 2 o + Y O g v 8 K m u n 8 U g B c K U 3 O F L w h E B c 6 Q U o q F P I c I d M 1 z t 4 Q y g 0 8 k K x R 9 w 5 a 0 B g U c / O + V b M O h L + f N 4 0 U b j E p O i z V r 3 G F / 8 d 5 z G t 9 y b C q w C j p m b u S p i V P i h g B F 8 U M Q 8 w 7 A 8 k h B U T j V 6 V X + x r / I h X 9 p D B 2 c F H R U O G T l H m t 3 G O Z Y L O P 6 J m 4 0 S 4 z D C M k 2 a 9 1 W z + h i g X M g z h J r V U K x N r n a I 6 O t l N L h U C U y e y B P y 4 o N S n 8 J 2 5 q I c p m y 4 7 j L o 4 A E t s 1 8 9 c 0 8 c B 7 J S f f Z e o V q P o h f L R c W M x b e K k a 4 n 2 G 8 a M b N C w m O o v L p k 1 r v E 8 v I m g M c u w X T y B F W 4 y E 0 i R C S L / n S 6 e e j J x K 5 N Y h J b / C 1 7 b 3 2 D b g z 6 Y U Y d 4 w Q 7 k y c h m B 5 Y K B w K r D X 2 u x o e q O V m l c 9 f G a n s u a a W e A 3 2 Y E p 8 y m c H U n 3 E 3 x p j 2 c W R B Z D 9 X J t P K n J H 5 U w w I x y W / 8 4 0 5 c T x 1 Y 8 4 I W W O u h i n u J B b F h W B I y p n e i Y L Q 9 1 r q z J Z h l F a V 9 8 D p r l a k T d 4 a 7 4 y 3 p e O K L g w q E y h B a T 0 r A W y s e L Q 9 g x g 4 T m M g H o X A z C 1 + n m e / G C h I 7 h E K O b 8 V j e 8 b B 6 3 d A 6 F o S B U P w n P l g H A C T Z 0 v g W H n H M Y d r / 8 I P 4 U N 0 H r n E l x 7 P u B 7 I u 8 G x K Y Y b 4 S 1 b D z d H A 3 2 W E 9 r r p n 8 s I S S f N O g 0 J U n Z y r Z K P p 8 M + y 2 + 1 s 0 p + 2 J T n f K I G n v t n v t 2 8 7 X 2 y 3 6 4 w Z H p z 0 m S 7 p H X 4 d f L n 7 o N b N m S a G R D W e a 4 E m v g X d o C h V 8 P N P B H h V K D g 4 2 p h w 6 L M + U k Z O L L I g Z x q Y M m X F u B 5 l Y U D 2 s M Z M R P w E b q / + N H 9 i h t d I 9 h 3 l 2 1 D x q C c j j r O B N B N x x L u Q n e d z F P G 1 V 1 i A O m + 9 y k K 3 f s b t Y c v t J r Y m L j E T Y s c D I U n s U F 5 6 G J a v s k g 5 y i t H Y A r L v Q s i m A y L O 0 k e R M O w R Y k d U J U l 3 I 9 E r j y d 2 5 P G S X S V D h k N J z n D J Z I 5 T j k R 2 W S i 9 P F B H p n Y F L H H j K C l B u c a V d f w O i Z w V h B W l 4 u 2 F / c 1 Z R T j N K o 4 J P i K 7 t O w Z I 4 / W W v K U f l h e 1 o q t 6 5 l o e Z P L z x 0 u L C b n L d M s q c 7 j g / N N D k v x o 0 G W / 4 j y o Q o L q c y I E v O 7 m j U 9 C q E / X m B N s d + I v a Z s j Q 8 n 1 t D L z J W r M K / A Z W N s 9 P / N r J B G s t H i N l U 2 X x R O g b w Y h 8 h W J Y p 4 O 9 N g i A V f w R W i I i g h x L 2 A B k I s m E G o Q l B K G M 3 1 x I c d z + W q w s S 6 M 0 2 t 0 V x e 5 C 2 f b r V c x L m / N X 5 n A f I 3 8 7 n W l m z n t M p O + R L J t t j d R / V d j T g D a F r T H E T R Y c Q H L 1 W X U X y 5 x M / b j Z H P m M p 9 B S h b w 6 f e 6 / U M 0 x p L 7 3 k 2 r D M x z c M D l y i x 5 t 9 l Z 4 d X 8 Q L 7 c K 8 3 2 F y 6 / N J a F R A 7 v 7 X m O s W r C e V r v 8 J r 7 E 1 h l g V 7 + V n m z u A v m a Y Q f + V 5 5 m 4 C S u 8 + 8 7 c E 7 W E l e V R N F n c M M s c 1 B H 0 Y Z Y Q 4 u D n J J w s d L T 2 s Z d p 2 X A D F 8 e 8 l C 1 F U 8 8 o L I t 0 M y T 5 z m N E W w 2 F j H V X t b U 4 7 q p Q 8 q p B 8 X y n 5 v k L y u F L y W C 2 p W O R s 2 B a n p L 3 X X 9 r y X r L 2 m Y p X X n d 5 S h X / N U b j m / j s I a d L f P S Q h + W T h 5 K e H j y U 1 P T c I V P Z s U P e s P Q L 9 B 9 Q S w E C L Q A U A A I A C A B i U v p S c y X l 0 K M A A A D 1 A A A A E g A A A A A A A A A A A A A A A A A A A A A A Q 2 9 u Z m l n L 1 B h Y 2 t h Z 2 U u e G 1 s U E s B A i 0 A F A A C A A g A Y l L 6 U g / K 6 a u k A A A A 6 Q A A A B M A A A A A A A A A A A A A A A A A 7 w A A A F t D b 2 5 0 Z W 5 0 X 1 R 5 c G V z X S 5 4 b W x Q S w E C L Q A U A A I A C A B i U v p S b e 4 7 o f M H A A D l J A A A E w A A A A A A A A A A A A A A A A D g A Q A A R m 9 y b X V s Y X M v U 2 V j d G l v b j E u b V B L B Q Y A A A A A A w A D A M I A A A A g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Z Q A A A A A A A L 5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E 5 Z m Q 3 N m Y w L T Z j O G U t N D A 2 M y 0 4 M T I 2 L T k 2 M 2 E 2 Y W F m M m Y 4 Z i I g L z 4 8 R W 5 0 c n k g V H l w Z T 0 i R m l s b E x h c 3 R V c G R h d G V k I i B W Y W x 1 Z T 0 i Z D I w M j E t M D c t M T R U M T A 6 N D I 6 M D k u O D U 1 M T g x M F o i I C 8 + P E V u d H J 5 I F R 5 c G U 9 I k Z p b G x F c n J v c k N v d W 5 0 I i B W Y W x 1 Z T 0 i b D A i I C 8 + P E V u d H J 5 I F R 5 c G U 9 I k Z p b G x D b 2 x 1 b W 5 U e X B l c y I g V m F s d W U 9 I n N D U V l H Q m d Z R 0 J n W U d C Z 0 1 E Q X d N R E F 3 T U Z C U V V G Q l F R Q U F B Q U d B Q V l B Q U F V R k J R V U Z C U V V B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0 l E U F 9 S Z X R 1 c m 5 l Z X M m c X V v d D s s J n F 1 b 3 Q 7 T W 9 o Y W Z h e m E m c X V v d D s s J n F 1 b 3 Q 7 T W 9 o Y W Z h e m F f U E N P R E U m c X V v d D s s J n F 1 b 3 Q 7 T W F u d G l r Y S Z x d W 9 0 O y w m c X V v d D t N Y W 5 0 a W t h X 1 B D T 0 R F J n F 1 b 3 Q 7 L C Z x d W 9 0 O 0 5 h a H l h J n F 1 b 3 Q 7 L C Z x d W 9 0 O 0 5 h a H l h X 1 B D T 0 R F J n F 1 b 3 Q 7 L C Z x d W 9 0 O 0 N v b W 1 1 b m l 0 e S Z x d W 9 0 O y w m c X V v d D t D b 2 1 t d W 5 p d H l f U E N P R E U m c X V v d D s s J n F 1 b 3 Q 7 T W F u d W F s X 0 N v c n J l Y 3 R p b 2 5 f V m F s d W U m c X V v d D s s J n F 1 b 3 Q 7 Q 0 N D T S Z x d W 9 0 O y w m c X V v d D t I T k F Q J n F 1 b 3 Q 7 L C Z x d W 9 0 O 0 9 D S E F f R G F t Y X N j d X M m c X V v d D s s J n F 1 b 3 Q 7 T 0 N I Q V 9 K b 3 J k Y W 4 m c X V v d D s s J n F 1 b 3 Q 7 T 0 N I Q V 9 U d X J r Z X k m c X V v d D s s J n F 1 b 3 Q 7 U E 1 J J n F 1 b 3 Q 7 L C Z x d W 9 0 O 2 5 1 b W J l c l 9 v Z l 9 y Z X B v c n R p b m d f c H J v Z 3 J h b X B h c n R u Z X J z J n F 1 b 3 Q 7 L C Z x d W 9 0 O 0 1 B W C Z x d W 9 0 O y w m c X V v d D t N S U 4 m c X V v d D s s J n F 1 b 3 Q 7 T W F 4 L U 1 p b i Z x d W 9 0 O y w m c X V v d D t B V l I m c X V v d D s s J n F 1 b 3 Q 7 R G l z Y 3 J l c G F u Y 3 k m c X V v d D s s J n F 1 b 3 Q 7 R G l z Y 3 J l c G F u Y 3 l f T G V 2 Z W x f U m F u Z 2 U m c X V v d D s s J n F 1 b 3 Q 7 S 2 V 5 X 1 Z l c n N p b 2 4 m c X V v d D s s J n F 1 b 3 Q 7 U m V n a W 9 u X 1 Z l c n N p b 2 4 m c X V v d D s s J n F 1 b 3 Q 7 U m V n a W 9 u X 0 d v d i Z x d W 9 0 O y w m c X V v d D t S Z W d p b 2 5 f V m V y c 2 l v b l 9 D b 2 1 t J n F 1 b 3 Q 7 L C Z x d W 9 0 O 1 J l Z 2 l v b l 9 D b 2 1 t J n F 1 b 3 Q 7 L C Z x d W 9 0 O 0 N h c 2 U m c X V v d D s s J n F 1 b 3 Q 7 S 2 V 5 J n F 1 b 3 Q 7 L C Z x d W 9 0 O 1 d l a W d o d G l u Z 1 9 R d W V y e S 5 D Q 0 N N J n F 1 b 3 Q 7 L C Z x d W 9 0 O 1 d l a W d o d G l u Z 1 9 R d W V y e S 5 I T k F Q J n F 1 b 3 Q 7 L C Z x d W 9 0 O 1 d l a W d o d G l u Z 1 9 R d W V y e S 5 P Q 0 h B I E R B T U F T Q 1 V T J n F 1 b 3 Q 7 L C Z x d W 9 0 O 1 d l a W d o d G l u Z 1 9 R d W V y e S 5 P Q 0 h B I F R V U k t F W S Z x d W 9 0 O y w m c X V v d D t X Z W l n a H R p b m d f U X V l c n k u T 0 N I Q S B K T 1 J E Q U 4 m c X V v d D s s J n F 1 b 3 Q 7 V 2 V p Z 2 h 0 a W 5 n X 1 F 1 Z X J 5 L l B N S S Z x d W 9 0 O y w m c X V v d D t J R F B f R m x v d 1 9 F c 3 R p b W F 0 a W 9 u I C Z x d W 9 0 O y w m c X V v d D t L Z X l f R 2 9 2 J n F 1 b 3 Q 7 X S I g L z 4 8 R W 5 0 c n k g V H l w Z T 0 i R m l s b E N v d W 5 0 I i B W Y W x 1 Z T 0 i b D U w O T k 3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E Y X R l X 1 F 1 Z X J 5 L 0 N o Y W 5 n Z W Q g V H l w Z S 5 7 R G F 0 Z S w x f S Z x d W 9 0 O y w m c X V v d D t L Z X l D b 2 x 1 b W 5 D b 3 V u d C Z x d W 9 0 O z o x f S x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3 L C Z x d W 9 0 O 2 9 0 a G V y S 2 V 5 Q 2 9 s d W 1 u S W R l b n R p d H k m c X V v d D s 6 J n F 1 b 3 Q 7 U 2 V j d G l v b j E v U m V n a W 9 u X 0 F k b W l u N F 9 R d W V y e S 9 D a G F u Z 2 V k I F R 5 c G U u e 1 J l Z 2 l v b l 9 L Z X k s M T B 9 J n F 1 b 3 Q 7 L C Z x d W 9 0 O 0 t l e U N v b H V t b k N v d W 5 0 J n F 1 b 3 Q 7 O j F 9 L H s m c X V v d D t r Z X l D b 2 x 1 b W 5 D b 3 V u d C Z x d W 9 0 O z o x L C Z x d W 9 0 O 2 t l e U N v b H V t b i Z x d W 9 0 O z o z M C w m c X V v d D t v d G h l c k t l e U N v b H V t b k l k Z W 5 0 a X R 5 J n F 1 b 3 Q 7 O i Z x d W 9 0 O 1 N l Y 3 R p b 2 4 x L 1 d l a W d o d G l u Z 1 9 R d W V y e S 9 D a G F u Z 2 V k I F R 5 c G U u e 0 t l e S w 0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d X N 0 b 2 0 x L n t S Z W d p b 2 5 f V m V y c 2 l v b l 9 D b 2 1 t L D I 3 f S Z x d W 9 0 O y w m c X V v d D t T Z W N 0 a W 9 u M S 9 S Z W d p b 2 5 f Q W R t a W 4 0 X 1 F 1 Z X J 5 L 0 N o Y W 5 n Z W Q g V H l w Z S 5 7 U m V n a W 9 u L D l 9 J n F 1 b 3 Q 7 L C Z x d W 9 0 O 1 N l Y 3 R p b 2 4 x L 0 Z s b 3 d f R X N 0 a W 1 h d G l v b l 9 R d W V y e S 9 B Z G R l Z C B D Y X N l L n t D Y X N l L D I 5 f S Z x d W 9 0 O y w m c X V v d D t T Z W N 0 a W 9 u M S 9 G b G 9 3 X 0 V z d G l t Y X R p b 2 5 f U X V l c n k v Q W R k Z W Q g S 2 V 5 L n t L Z X k s M z B 9 J n F 1 b 3 Q 7 L C Z x d W 9 0 O 1 N l Y 3 R p b 2 4 x L 1 d l a W d o d G l u Z 1 9 R d W V y e S 9 D a G F u Z 2 V k I F R 5 c G U u e 0 N D Q 0 0 s N X 0 m c X V v d D s s J n F 1 b 3 Q 7 U 2 V j d G l v b j E v V 2 V p Z 2 h 0 a W 5 n X 1 F 1 Z X J 5 L 0 N o Y W 5 n Z W Q g V H l w Z S 5 7 S E 5 B U C w 2 f S Z x d W 9 0 O y w m c X V v d D t T Z W N 0 a W 9 u M S 9 X Z W l n a H R p b m d f U X V l c n k v Q 2 h h b m d l Z C B U e X B l L n t P Q 0 h B I E R B T U F T Q 1 V T L D d 9 J n F 1 b 3 Q 7 L C Z x d W 9 0 O 1 N l Y 3 R p b 2 4 x L 1 d l a W d o d G l u Z 1 9 R d W V y e S 9 D a G F u Z 2 V k I F R 5 c G U u e 0 9 D S E E g V F V S S 0 V Z L D h 9 J n F 1 b 3 Q 7 L C Z x d W 9 0 O 1 N l Y 3 R p b 2 4 x L 1 d l a W d o d G l u Z 1 9 R d W V y e S 9 D a G F u Z 2 V k I F R 5 c G U u e 0 9 D S E E g S k 9 S R E F O L D l 9 J n F 1 b 3 Q 7 L C Z x d W 9 0 O 1 N l Y 3 R p b 2 4 x L 1 d l a W d o d G l u Z 1 9 R d W V y e S 9 D a G F u Z 2 V k I F R 5 c G U u e 1 B N S S w x M H 0 m c X V v d D s s J n F 1 b 3 Q 7 U 2 V j d G l v b j E v R m x v d 1 9 F c 3 R p b W F 0 a W 9 u X 1 F 1 Z X J 5 L 1 J v d W 5 k Z W Q g T 2 Z m L n t J R F B f R m x v d 1 9 F c 3 R p b W F 0 a W 9 u I C w z N 3 0 m c X V v d D s s J n F 1 b 3 Q 7 U 2 V j d G l v b j E v R m x v d 1 9 F c 3 R p b W F 0 a W 9 u X 1 F 1 Z X J 5 L 0 F k Z G V k I E N 1 c 3 R v b S 5 7 S 2 V 5 X 0 d v d i w z O H 0 m c X V v d D t d L C Z x d W 9 0 O 0 N v b H V t b k N v d W 5 0 J n F 1 b 3 Q 7 O j M 5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3 V z d G 9 t M S 5 7 U m V n a W 9 u X 1 Z l c n N p b 2 5 f Q 2 9 t b S w y N 3 0 m c X V v d D s s J n F 1 b 3 Q 7 U 2 V j d G l v b j E v U m V n a W 9 u X 0 F k b W l u N F 9 R d W V y e S 9 D a G F u Z 2 V k I F R 5 c G U u e 1 J l Z 2 l v b i w 5 f S Z x d W 9 0 O y w m c X V v d D t T Z W N 0 a W 9 u M S 9 G b G 9 3 X 0 V z d G l t Y X R p b 2 5 f U X V l c n k v Q W R k Z W Q g Q 2 F z Z S 5 7 Q 2 F z Z S w y O X 0 m c X V v d D s s J n F 1 b 3 Q 7 U 2 V j d G l v b j E v R m x v d 1 9 F c 3 R p b W F 0 a W 9 u X 1 F 1 Z X J 5 L 0 F k Z G V k I E t l e S 5 7 S 2 V 5 L D M w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0 Z s b 3 d f R X N 0 a W 1 h d G l v b l 9 R d W V y e S 9 S b 3 V u Z G V k I E 9 m Z i 5 7 S U R Q X 0 Z s b 3 d f R X N 0 a W 1 h d G l v b i A s M z d 9 J n F 1 b 3 Q 7 L C Z x d W 9 0 O 1 N l Y 3 R p b 2 4 x L 0 Z s b 3 d f R X N 0 a W 1 h d G l v b l 9 R d W V y e S 9 B Z G R l Z C B D d X N 0 b 2 0 u e 0 t l e V 9 H b 3 Y s M z h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R h d G V f U X V l c n k v Q 2 h h b m d l Z C B U e X B l L n t E Y X R l L D F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c s J n F 1 b 3 Q 7 b 3 R o Z X J L Z X l D b 2 x 1 b W 5 J Z G V u d G l 0 e S Z x d W 9 0 O z o m c X V v d D t T Z W N 0 a W 9 u M S 9 S Z W d p b 2 5 f Q W R t a W 4 0 X 1 F 1 Z X J 5 L 0 N o Y W 5 n Z W Q g V H l w Z S 5 7 U m V n a W 9 u X 0 t l e S w x M H 0 m c X V v d D s s J n F 1 b 3 Q 7 S 2 V 5 Q 2 9 s d W 1 u Q 2 9 1 b n Q m c X V v d D s 6 M X 0 s e y Z x d W 9 0 O 2 t l e U N v b H V t b k N v d W 5 0 J n F 1 b 3 Q 7 O j E s J n F 1 b 3 Q 7 a 2 V 5 Q 2 9 s d W 1 u J n F 1 b 3 Q 7 O j M w L C Z x d W 9 0 O 2 9 0 a G V y S 2 V 5 Q 2 9 s d W 1 u S W R l b n R p d H k m c X V v d D s 6 J n F 1 b 3 Q 7 U 2 V j d G l v b j E v V 2 V p Z 2 h 0 a W 5 n X 1 F 1 Z X J 5 L 0 N o Y W 5 n Z W Q g V H l w Z S 5 7 S 2 V 5 L D R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J T I w L S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E Y X R l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1 l c m d l Z C U y M F F 1 Z X J p Z X M l M j A t J T I w U m V n X 0 d v d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B Z G 1 p b j R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N l O D g 4 M W Z j Y i 1 m N z I 2 L T Q y O D Y t Y j Q 2 M S 0 1 Y z E z Y z B k N D c w N G Q i I C 8 + P E V u d H J 5 I F R 5 c G U 9 I l B p d m 9 0 T 2 J q Z W N 0 T m F t Z S I g V m F s d W U 9 I n N T a G V l d D I h U G l 2 b 3 R U Y W J s Z T Y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D k 5 O D k 2 M l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Z V 9 R d W V y e S 9 D a G F u Z 2 V k I F R 5 c G U u e 0 R h d G V f S W 5 k Z X g s M H 0 m c X V v d D s s J n F 1 b 3 Q 7 U 2 V j d G l v b j E v R G F 0 Z V 9 R d W V y e S 9 D a G F u Z 2 V k I F R 5 c G U u e 0 R h d G U s M X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Y X R l X 1 F 1 Z X J 5 L 0 N o Y W 5 n Z W Q g V H l w Z S 5 7 R G F 0 Z V 9 J b m R l e C w w f S Z x d W 9 0 O y w m c X V v d D t T Z W N 0 a W 9 u M S 9 E Y X R l X 1 F 1 Z X J 5 L 0 N o Y W 5 n Z W Q g V H l w Z S 5 7 R G F 0 Z S w x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l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V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T E 2 O D U x O F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N h Y z g y Z D N i L W J j M D Y t N G U z Y y 1 i M W E 4 L T A 0 Y T c 0 N T V m M G E 0 Y S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A 5 M z M 0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n a W 9 u X 0 F k b W l u N F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p Z 2 h 0 a W 5 n X 1 F 1 Z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l E I i B W Y W x 1 Z T 0 i c z U w N z Q 5 N j J h L W M 0 Y j I t N D M y Y i 1 h O T l l L T c 5 N z V k N W Q w Z D F j M C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M 4 M z I x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2 V p Z 2 h 0 a W 5 n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n Y W i Y R L K S o x v Q K 3 H W p d h A A A A A A I A A A A A A A N m A A D A A A A A E A A A A J b s v d O 3 0 F I 3 A P 0 D z U n B j I U A A A A A B I A A A K A A A A A Q A A A A N P D T t t U / Y m y d 1 Y R V u 8 O y O 1 A A A A C 2 v K u A T p w v q y G X 9 q h g W w q R P c S D M N K n h Q V w P p c s I R g N z 8 m y T u U J 3 Z O C H 8 4 f g 7 + O E p J 1 B O Z Q 3 + 0 Z I S A y w 8 P 3 x + J g Z S h T x 1 p s 6 x b l C T r y a 2 X W P R Q A A A C c n z t 4 d b D M q D e C 2 X s P J J u 0 1 4 U + I A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E5DC3D-15C3-4107-8C6A-C2C0D197DDB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9C83B49-2172-49AC-9BEC-73EBDA82EF71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F9EFCF0-4F08-4A0C-A49A-DDA33C4A4B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3A0DB78-9899-4C23-B544-8D558A18D9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Flow_Estimation</vt:lpstr>
      <vt:lpstr>Summarysince2016</vt:lpstr>
      <vt:lpstr>Table_Origin_vs_Departure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Abdulkader</dc:creator>
  <cp:lastModifiedBy>Ali Abdulkader</cp:lastModifiedBy>
  <dcterms:created xsi:type="dcterms:W3CDTF">2021-07-26T05:07:45Z</dcterms:created>
  <dcterms:modified xsi:type="dcterms:W3CDTF">2021-10-28T08:21:24Z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</Properties>
</file>