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badah/Desktop/Libya HDX/Population/"/>
    </mc:Choice>
  </mc:AlternateContent>
  <xr:revisionPtr revIDLastSave="0" documentId="13_ncr:1_{0633FD89-DF2C-6C4C-8448-6ABC80D3E639}" xr6:coauthVersionLast="47" xr6:coauthVersionMax="47" xr10:uidLastSave="{00000000-0000-0000-0000-000000000000}"/>
  <bookViews>
    <workbookView xWindow="0" yWindow="460" windowWidth="28800" windowHeight="15960" tabRatio="793" firstSheet="1" activeTab="1" xr2:uid="{053DF93F-7C12-409A-BC2A-54118C9CB9D8}"/>
  </bookViews>
  <sheets>
    <sheet name="Pop pivot" sheetId="2" r:id="rId1"/>
    <sheet name="Pop consolidated for HNO" sheetId="1" r:id="rId2"/>
  </sheets>
  <calcPr calcId="191028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Table3].[ADM2_Manti].&amp;[Misrata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<sst xmlns="http://schemas.openxmlformats.org/spreadsheetml/2006/main" count="2550" uniqueCount="277">
  <si>
    <t>Row Labels</t>
  </si>
  <si>
    <t>Sum of Individuals</t>
  </si>
  <si>
    <t>Sum of Male below 18</t>
  </si>
  <si>
    <t>Sum of Male 18- 59</t>
  </si>
  <si>
    <t>Sum of Male 60+</t>
  </si>
  <si>
    <t>Sum of Female below 18</t>
  </si>
  <si>
    <t>Sum of Female 18-59</t>
  </si>
  <si>
    <t>Sum of Female 60+</t>
  </si>
  <si>
    <t>IDPs</t>
  </si>
  <si>
    <t>Migrants</t>
  </si>
  <si>
    <t>Non-displaced</t>
  </si>
  <si>
    <t>Refugees</t>
  </si>
  <si>
    <t>Returnees</t>
  </si>
  <si>
    <t>Grand Total</t>
  </si>
  <si>
    <t>Mantika Pcode</t>
  </si>
  <si>
    <t>ADM2_Mantika_EN</t>
  </si>
  <si>
    <t>Baladiya PCode</t>
  </si>
  <si>
    <t>ADM3_Baladiya_EN</t>
  </si>
  <si>
    <t>Population group</t>
  </si>
  <si>
    <t>Individuals</t>
  </si>
  <si>
    <t>Male below 18</t>
  </si>
  <si>
    <t>Male 18- 59</t>
  </si>
  <si>
    <t>Male 60+</t>
  </si>
  <si>
    <t>Female below 18</t>
  </si>
  <si>
    <t>Female 18-59</t>
  </si>
  <si>
    <t>Female 60+</t>
  </si>
  <si>
    <t>LY0214</t>
  </si>
  <si>
    <t>Misrata</t>
  </si>
  <si>
    <t>LY021403</t>
  </si>
  <si>
    <t>Abu Qurayn</t>
  </si>
  <si>
    <t>LY0211</t>
  </si>
  <si>
    <t>Tripoli</t>
  </si>
  <si>
    <t>LY021105</t>
  </si>
  <si>
    <t>Abusliem</t>
  </si>
  <si>
    <t>LY021103</t>
  </si>
  <si>
    <t>Ain Zara</t>
  </si>
  <si>
    <t>LY0215</t>
  </si>
  <si>
    <t>Zwara</t>
  </si>
  <si>
    <t>LY021501</t>
  </si>
  <si>
    <t>Al Ajaylat</t>
  </si>
  <si>
    <t>LY0212</t>
  </si>
  <si>
    <t>Aljfara</t>
  </si>
  <si>
    <t>LY021207</t>
  </si>
  <si>
    <t>Al Aziziya</t>
  </si>
  <si>
    <t>LY021208</t>
  </si>
  <si>
    <t>Al Maya</t>
  </si>
  <si>
    <t>LY0216</t>
  </si>
  <si>
    <t>Al Jabal Al Gharbi</t>
  </si>
  <si>
    <t>LY021604</t>
  </si>
  <si>
    <t>Al Qalaa</t>
  </si>
  <si>
    <t>LY0103</t>
  </si>
  <si>
    <t>Benghazi</t>
  </si>
  <si>
    <t>LY010301</t>
  </si>
  <si>
    <t>Alabyar</t>
  </si>
  <si>
    <t>LY021603</t>
  </si>
  <si>
    <t>Alasabaa</t>
  </si>
  <si>
    <t>LY0319</t>
  </si>
  <si>
    <t>Sebha</t>
  </si>
  <si>
    <t>LY031902</t>
  </si>
  <si>
    <t>Albawanees</t>
  </si>
  <si>
    <t>LY0106</t>
  </si>
  <si>
    <t>Al Jabal Al Akhdhar</t>
  </si>
  <si>
    <t>LY010602</t>
  </si>
  <si>
    <t>Albayda</t>
  </si>
  <si>
    <t>LY0105</t>
  </si>
  <si>
    <t>Ejdabia</t>
  </si>
  <si>
    <t>LY010506</t>
  </si>
  <si>
    <t>Albrayga</t>
  </si>
  <si>
    <t>LY0322</t>
  </si>
  <si>
    <t>Murzuq</t>
  </si>
  <si>
    <t>LY032202</t>
  </si>
  <si>
    <t>Algatroun</t>
  </si>
  <si>
    <t>LY0320</t>
  </si>
  <si>
    <t>Ubari</t>
  </si>
  <si>
    <t>LY032002</t>
  </si>
  <si>
    <t>Alghrayfa</t>
  </si>
  <si>
    <t>LY0318</t>
  </si>
  <si>
    <t>Wadi Ashshati</t>
  </si>
  <si>
    <t>LY031803</t>
  </si>
  <si>
    <t>Algurdha Ashshati</t>
  </si>
  <si>
    <t>LY0209</t>
  </si>
  <si>
    <t>Nalut</t>
  </si>
  <si>
    <t>LY020902</t>
  </si>
  <si>
    <t>Alharaba</t>
  </si>
  <si>
    <t>LY020904</t>
  </si>
  <si>
    <t>Alhawamid</t>
  </si>
  <si>
    <t>LY021504</t>
  </si>
  <si>
    <t>Aljmail</t>
  </si>
  <si>
    <t>LY0317</t>
  </si>
  <si>
    <t>Aljufra</t>
  </si>
  <si>
    <t>LY031701</t>
  </si>
  <si>
    <t>LY0210</t>
  </si>
  <si>
    <t>Almargeb</t>
  </si>
  <si>
    <t>LY021001</t>
  </si>
  <si>
    <t>Alkhums</t>
  </si>
  <si>
    <t>LY0107</t>
  </si>
  <si>
    <t>Alkufra</t>
  </si>
  <si>
    <t>LY010701</t>
  </si>
  <si>
    <t>LY0102</t>
  </si>
  <si>
    <t>Almarj</t>
  </si>
  <si>
    <t>LY010202</t>
  </si>
  <si>
    <t>LY0101</t>
  </si>
  <si>
    <t>Derna</t>
  </si>
  <si>
    <t>LY010104</t>
  </si>
  <si>
    <t>Alqayqab</t>
  </si>
  <si>
    <t>LY010103</t>
  </si>
  <si>
    <t>Alqubba</t>
  </si>
  <si>
    <t>LY032201</t>
  </si>
  <si>
    <t>Alsharguiya</t>
  </si>
  <si>
    <t>LY021608</t>
  </si>
  <si>
    <t>Arrajban</t>
  </si>
  <si>
    <t>LY021611</t>
  </si>
  <si>
    <t>Arrayayna</t>
  </si>
  <si>
    <t>LY021610</t>
  </si>
  <si>
    <t>Arrhaibat</t>
  </si>
  <si>
    <t>LY021612</t>
  </si>
  <si>
    <t>Ashshgega</t>
  </si>
  <si>
    <t>LY021613</t>
  </si>
  <si>
    <t>Ashshwayrif</t>
  </si>
  <si>
    <t>LY010203</t>
  </si>
  <si>
    <t>Assahel</t>
  </si>
  <si>
    <t>LY010503</t>
  </si>
  <si>
    <t>Aujala</t>
  </si>
  <si>
    <t>LY021209</t>
  </si>
  <si>
    <t>Azzahra</t>
  </si>
  <si>
    <t>LY0213</t>
  </si>
  <si>
    <t>Azzawya</t>
  </si>
  <si>
    <t>LY021301</t>
  </si>
  <si>
    <t>LY021602</t>
  </si>
  <si>
    <t>Azzintan</t>
  </si>
  <si>
    <t>LY021404</t>
  </si>
  <si>
    <t>Bani Waleed</t>
  </si>
  <si>
    <t>LY020908</t>
  </si>
  <si>
    <t>Baten Aljabal</t>
  </si>
  <si>
    <t>LY010304</t>
  </si>
  <si>
    <t>LY032001</t>
  </si>
  <si>
    <t>Bint Bayya</t>
  </si>
  <si>
    <t>LY0104</t>
  </si>
  <si>
    <t>Tobruk</t>
  </si>
  <si>
    <t>LY010402</t>
  </si>
  <si>
    <t>Bir Alashhab</t>
  </si>
  <si>
    <t>LY031801</t>
  </si>
  <si>
    <t>Brak</t>
  </si>
  <si>
    <t>LY020907</t>
  </si>
  <si>
    <t>Daraj</t>
  </si>
  <si>
    <t>LY010102</t>
  </si>
  <si>
    <t>LY031802</t>
  </si>
  <si>
    <t>Edri</t>
  </si>
  <si>
    <t>LY010504</t>
  </si>
  <si>
    <t>LY010501</t>
  </si>
  <si>
    <t>Ejkherra</t>
  </si>
  <si>
    <t>LY010401</t>
  </si>
  <si>
    <t>Emsaed</t>
  </si>
  <si>
    <t>LY021204</t>
  </si>
  <si>
    <t>Espeaa</t>
  </si>
  <si>
    <t>LY021004</t>
  </si>
  <si>
    <t>Garabolli</t>
  </si>
  <si>
    <t>LY010305</t>
  </si>
  <si>
    <t>Gemienis</t>
  </si>
  <si>
    <t>LY020901</t>
  </si>
  <si>
    <t>Ghadamis</t>
  </si>
  <si>
    <t>LY021303</t>
  </si>
  <si>
    <t>Gharb Azzawya</t>
  </si>
  <si>
    <t>LY0321</t>
  </si>
  <si>
    <t>Ghat</t>
  </si>
  <si>
    <t>LY032101</t>
  </si>
  <si>
    <t>LY021606</t>
  </si>
  <si>
    <t>Ghiryan</t>
  </si>
  <si>
    <t>LY021106</t>
  </si>
  <si>
    <t>Hai Alandalus</t>
  </si>
  <si>
    <t>LY0208</t>
  </si>
  <si>
    <t>Sirt</t>
  </si>
  <si>
    <t>LY020802</t>
  </si>
  <si>
    <t>Hrawa</t>
  </si>
  <si>
    <t>LY021609</t>
  </si>
  <si>
    <t>Jadu</t>
  </si>
  <si>
    <t>LY010502</t>
  </si>
  <si>
    <t>Jalu</t>
  </si>
  <si>
    <t>LY021304</t>
  </si>
  <si>
    <t>Janoub Azzawya</t>
  </si>
  <si>
    <t>LY021206</t>
  </si>
  <si>
    <t>Janzour</t>
  </si>
  <si>
    <t>LY010201</t>
  </si>
  <si>
    <t>Jardas Alabeed</t>
  </si>
  <si>
    <t>LY020903</t>
  </si>
  <si>
    <t>Kabaw</t>
  </si>
  <si>
    <t>LY020801</t>
  </si>
  <si>
    <t>Khaleej Assidra</t>
  </si>
  <si>
    <t>LY021607</t>
  </si>
  <si>
    <t>Kikkla</t>
  </si>
  <si>
    <t>LY010105</t>
  </si>
  <si>
    <t>Labriq</t>
  </si>
  <si>
    <t>LY010505</t>
  </si>
  <si>
    <t>Marada</t>
  </si>
  <si>
    <t>LY021401</t>
  </si>
  <si>
    <t>LY021002</t>
  </si>
  <si>
    <t>Msallata</t>
  </si>
  <si>
    <t>LY032204</t>
  </si>
  <si>
    <t>LY020905</t>
  </si>
  <si>
    <t>LY021601</t>
  </si>
  <si>
    <t>Nesma</t>
  </si>
  <si>
    <t>LY021003</t>
  </si>
  <si>
    <t>Qasr Akhyar</t>
  </si>
  <si>
    <t>LY021203</t>
  </si>
  <si>
    <t>Qasr Bin Ghasheer</t>
  </si>
  <si>
    <t>LY021505</t>
  </si>
  <si>
    <t>Rigdaleen</t>
  </si>
  <si>
    <t>LY021502</t>
  </si>
  <si>
    <t>Sabratha</t>
  </si>
  <si>
    <t>LY031901</t>
  </si>
  <si>
    <t>LY010601</t>
  </si>
  <si>
    <t>Shahhat</t>
  </si>
  <si>
    <t>LY021201</t>
  </si>
  <si>
    <t>Sidi Assayeh</t>
  </si>
  <si>
    <t>LY020803</t>
  </si>
  <si>
    <t>LY010303</t>
  </si>
  <si>
    <t>Suloug</t>
  </si>
  <si>
    <t>LY021101</t>
  </si>
  <si>
    <t>Suq Aljumaa</t>
  </si>
  <si>
    <t>LY021202</t>
  </si>
  <si>
    <t>Suq Alkhamees</t>
  </si>
  <si>
    <t>LY021302</t>
  </si>
  <si>
    <t>Surman</t>
  </si>
  <si>
    <t>LY021205</t>
  </si>
  <si>
    <t>Swani Bin Adam</t>
  </si>
  <si>
    <t>LY021102</t>
  </si>
  <si>
    <t>Tajoura</t>
  </si>
  <si>
    <t>LY032203</t>
  </si>
  <si>
    <t>Taraghin</t>
  </si>
  <si>
    <t>LY021005</t>
  </si>
  <si>
    <t>Tarhuna</t>
  </si>
  <si>
    <t>LY010702</t>
  </si>
  <si>
    <t>Tazirbu</t>
  </si>
  <si>
    <t>LY021614</t>
  </si>
  <si>
    <t>Thaher Aljabal</t>
  </si>
  <si>
    <t>LY010403</t>
  </si>
  <si>
    <t>LY010302</t>
  </si>
  <si>
    <t>Toukra</t>
  </si>
  <si>
    <t>LY021104</t>
  </si>
  <si>
    <t>LY032003</t>
  </si>
  <si>
    <t>LY010101</t>
  </si>
  <si>
    <t>Umm arrazam</t>
  </si>
  <si>
    <t>LY032205</t>
  </si>
  <si>
    <t>Wadi Etba</t>
  </si>
  <si>
    <t>LY020906</t>
  </si>
  <si>
    <t>Wazin</t>
  </si>
  <si>
    <t>LY021605</t>
  </si>
  <si>
    <t>Yefren</t>
  </si>
  <si>
    <t>LY021506</t>
  </si>
  <si>
    <t>Ziltun</t>
  </si>
  <si>
    <t>LY021402</t>
  </si>
  <si>
    <t>Zliten</t>
  </si>
  <si>
    <t>LY021503</t>
  </si>
  <si>
    <t>%Male below 18</t>
  </si>
  <si>
    <t>%Male 18- 59</t>
  </si>
  <si>
    <t>%Male 60+</t>
  </si>
  <si>
    <t>%Female below 18</t>
  </si>
  <si>
    <t>%Female 18-59</t>
  </si>
  <si>
    <t>%Female 60+</t>
  </si>
  <si>
    <t>#adm2 +code +v_pcodes</t>
  </si>
  <si>
    <t>#adm2 +name</t>
  </si>
  <si>
    <t>#adm3 +code +v_pcodes</t>
  </si>
  <si>
    <t>#adm3 +name</t>
  </si>
  <si>
    <t>#population</t>
  </si>
  <si>
    <t>#population +m +age_0_17</t>
  </si>
  <si>
    <t>#population +m +age_18_59</t>
  </si>
  <si>
    <t>#population +m +age_60_</t>
  </si>
  <si>
    <t>#population +f +age_18_59</t>
  </si>
  <si>
    <t>#population +f +age_0_17</t>
  </si>
  <si>
    <t>#population +f +age_60_</t>
  </si>
  <si>
    <t>#population +m +age_0_17 +pct</t>
  </si>
  <si>
    <t>#population +m +age_18_59 +pct</t>
  </si>
  <si>
    <t>#population +m +age_60_ +pct</t>
  </si>
  <si>
    <t>#population +f +age_0_17 +pct</t>
  </si>
  <si>
    <t>#population +f +age_18_59 +pct</t>
  </si>
  <si>
    <t>#population +f +age_60_ +pct</t>
  </si>
  <si>
    <t>#population +type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</si>
</sst>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0"/>
      <color theme="1" tint="0.249977111117893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5CDD7"/>
        <bgColor indexed="64"/>
      </patternFill>
    </fill>
    <fill>
      <patternFill patternType="solid">
        <fgColor rgb="FF526987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18FDE"/>
        <bgColor indexed="64"/>
      </patternFill>
    </fill>
    <fill>
      <patternFill patternType="solid">
        <fgColor rgb="FF526987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164" fontId="2" fillId="5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2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0" xfId="0" pivotButton="1"/>
    <xf numFmtId="0" fontId="0" fillId="0" borderId="0" xfId="0" applyAlignment="1">
      <alignment horizontal="left"/>
    </xf>
    <xf numFmtId="9" fontId="0" fillId="0" borderId="0" xfId="1" applyFont="1"/>
    <xf numFmtId="0" fontId="1" fillId="2" borderId="0" xfId="0" applyFont="1" applyFill="1" applyBorder="1" applyAlignment="1">
      <alignment horizontal="center" vertical="center"/>
    </xf>
    <xf numFmtId="164" fontId="2" fillId="5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6"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rgb="FF40404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</dxf>
  </dxfs>
  <tableStyles count="0" defaultTableStyle="TableStyleMedium2" defaultPivotStyle="PivotStyleLight16"/>
  <colors>
    <mruColors>
      <color rgb="FF418F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4426.401998726855" createdVersion="6" refreshedVersion="7" minRefreshableVersion="3" recordCount="500" xr:uid="{544083AF-8AED-4787-ABE7-52B1A21C2B3A}">
  <cacheSource type="worksheet">
    <worksheetSource name="Table1"/>
  </cacheSource>
  <cacheFields count="12">
    <cacheField name="Mantika Pcode" numFmtId="0">
      <sharedItems/>
    </cacheField>
    <cacheField name="ADM2_Mantika_EN" numFmtId="0">
      <sharedItems count="22">
        <s v="Misrata"/>
        <s v="Tripoli"/>
        <s v="Zwara"/>
        <s v="Aljfara"/>
        <s v="Al Jabal Al Gharbi"/>
        <s v="Benghazi"/>
        <s v="Sebha"/>
        <s v="Al Jabal Al Akhdhar"/>
        <s v="Ejdabia"/>
        <s v="Murzuq"/>
        <s v="Ubari"/>
        <s v="Wadi Ashshati"/>
        <s v="Nalut"/>
        <s v="Aljufra"/>
        <s v="Almargeb"/>
        <s v="Alkufra"/>
        <s v="Almarj"/>
        <s v="Derna"/>
        <s v="Azzawya"/>
        <s v="Tobruk"/>
        <s v="Ghat"/>
        <s v="Sirt"/>
      </sharedItems>
    </cacheField>
    <cacheField name="Baladiya PCode" numFmtId="0">
      <sharedItems/>
    </cacheField>
    <cacheField name="ADM3_Baladiya_EN" numFmtId="0">
      <sharedItems/>
    </cacheField>
    <cacheField name="Population group" numFmtId="0">
      <sharedItems count="5">
        <s v="IDPs"/>
        <s v="Migrants"/>
        <s v="Non-displaced"/>
        <s v="Refugees"/>
        <s v="Returnees"/>
      </sharedItems>
    </cacheField>
    <cacheField name="Individuals" numFmtId="1">
      <sharedItems containsSemiMixedTypes="0" containsString="0" containsNumber="1" minValue="0" maxValue="688661.38825666904"/>
    </cacheField>
    <cacheField name="Male below 18" numFmtId="1">
      <sharedItems containsSemiMixedTypes="0" containsString="0" containsNumber="1" minValue="0" maxValue="133134.42244087812"/>
    </cacheField>
    <cacheField name="Male 18- 59" numFmtId="1">
      <sharedItems containsSemiMixedTypes="0" containsString="0" containsNumber="1" minValue="0" maxValue="189519.93996198839"/>
    </cacheField>
    <cacheField name="Male 60+" numFmtId="1">
      <sharedItems containsSemiMixedTypes="0" containsString="0" containsNumber="1" minValue="0" maxValue="28438.523780883777"/>
    </cacheField>
    <cacheField name="Female below 18" numFmtId="1">
      <sharedItems containsSemiMixedTypes="0" containsString="0" containsNumber="1" minValue="0" maxValue="125440.45537029667"/>
    </cacheField>
    <cacheField name="Female 18-59" numFmtId="1">
      <sharedItems containsSemiMixedTypes="0" containsString="0" containsNumber="1" minValue="0" maxValue="186472.8405450804"/>
    </cacheField>
    <cacheField name="Female 60+" numFmtId="1">
      <sharedItems containsSemiMixedTypes="0" containsString="0" containsNumber="1" minValue="0" maxValue="25655.2061575418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0">
  <r>
    <s v="LY0214"/>
    <x v="0"/>
    <s v="LY021403"/>
    <s v="Abu Qurayn"/>
    <x v="0"/>
    <n v="415"/>
    <n v="81"/>
    <n v="118"/>
    <n v="11"/>
    <n v="88"/>
    <n v="106"/>
    <n v="11"/>
  </r>
  <r>
    <s v="LY0211"/>
    <x v="1"/>
    <s v="LY021105"/>
    <s v="Abusliem"/>
    <x v="0"/>
    <n v="5675"/>
    <n v="1119"/>
    <n v="1578"/>
    <n v="160"/>
    <n v="1210"/>
    <n v="1456"/>
    <n v="152"/>
  </r>
  <r>
    <s v="LY0211"/>
    <x v="1"/>
    <s v="LY021103"/>
    <s v="Ain Zara"/>
    <x v="0"/>
    <n v="165"/>
    <n v="32"/>
    <n v="46"/>
    <n v="5"/>
    <n v="36"/>
    <n v="42"/>
    <n v="4"/>
  </r>
  <r>
    <s v="LY0215"/>
    <x v="2"/>
    <s v="LY021501"/>
    <s v="Al Ajaylat"/>
    <x v="0"/>
    <n v="140"/>
    <n v="28"/>
    <n v="41"/>
    <n v="3"/>
    <n v="29"/>
    <n v="36"/>
    <n v="3"/>
  </r>
  <r>
    <s v="LY0212"/>
    <x v="3"/>
    <s v="LY021207"/>
    <s v="Al Aziziya"/>
    <x v="0"/>
    <n v="300"/>
    <n v="60"/>
    <n v="84"/>
    <n v="8"/>
    <n v="63"/>
    <n v="77"/>
    <n v="8"/>
  </r>
  <r>
    <s v="LY0212"/>
    <x v="3"/>
    <s v="LY021208"/>
    <s v="Al Maya"/>
    <x v="0"/>
    <n v="350"/>
    <n v="69"/>
    <n v="98"/>
    <n v="9"/>
    <n v="74"/>
    <n v="91"/>
    <n v="9"/>
  </r>
  <r>
    <s v="LY0216"/>
    <x v="4"/>
    <s v="LY021604"/>
    <s v="Al Qalaa"/>
    <x v="0"/>
    <n v="0"/>
    <n v="0"/>
    <n v="0"/>
    <n v="0"/>
    <n v="0"/>
    <n v="0"/>
    <n v="0"/>
  </r>
  <r>
    <s v="LY0103"/>
    <x v="5"/>
    <s v="LY010301"/>
    <s v="Alabyar"/>
    <x v="0"/>
    <n v="675"/>
    <n v="132"/>
    <n v="188"/>
    <n v="19"/>
    <n v="144"/>
    <n v="174"/>
    <n v="18"/>
  </r>
  <r>
    <s v="LY0216"/>
    <x v="4"/>
    <s v="LY021603"/>
    <s v="Alasabaa"/>
    <x v="0"/>
    <n v="0"/>
    <n v="0"/>
    <n v="0"/>
    <n v="0"/>
    <n v="0"/>
    <n v="0"/>
    <n v="0"/>
  </r>
  <r>
    <s v="LY0319"/>
    <x v="6"/>
    <s v="LY031902"/>
    <s v="Albawanees"/>
    <x v="0"/>
    <n v="275"/>
    <n v="55"/>
    <n v="76"/>
    <n v="8"/>
    <n v="58"/>
    <n v="71"/>
    <n v="7"/>
  </r>
  <r>
    <s v="LY0106"/>
    <x v="7"/>
    <s v="LY010602"/>
    <s v="Albayda"/>
    <x v="0"/>
    <n v="600"/>
    <n v="117"/>
    <n v="169"/>
    <n v="17"/>
    <n v="128"/>
    <n v="153"/>
    <n v="16"/>
  </r>
  <r>
    <s v="LY0105"/>
    <x v="8"/>
    <s v="LY010506"/>
    <s v="Albrayga"/>
    <x v="0"/>
    <n v="265"/>
    <n v="53"/>
    <n v="77"/>
    <n v="7"/>
    <n v="54"/>
    <n v="68"/>
    <n v="6"/>
  </r>
  <r>
    <s v="LY0322"/>
    <x v="9"/>
    <s v="LY032202"/>
    <s v="Algatroun"/>
    <x v="0"/>
    <n v="590"/>
    <n v="118"/>
    <n v="164"/>
    <n v="16"/>
    <n v="124"/>
    <n v="152"/>
    <n v="16"/>
  </r>
  <r>
    <s v="LY0320"/>
    <x v="10"/>
    <s v="LY032002"/>
    <s v="Alghrayfa"/>
    <x v="0"/>
    <n v="1040"/>
    <n v="204"/>
    <n v="292"/>
    <n v="29"/>
    <n v="222"/>
    <n v="266"/>
    <n v="27"/>
  </r>
  <r>
    <s v="LY0318"/>
    <x v="11"/>
    <s v="LY031803"/>
    <s v="Algurdha Ashshati"/>
    <x v="0"/>
    <n v="515"/>
    <n v="103"/>
    <n v="139"/>
    <n v="16"/>
    <n v="110"/>
    <n v="132"/>
    <n v="15"/>
  </r>
  <r>
    <s v="LY0209"/>
    <x v="12"/>
    <s v="LY020902"/>
    <s v="Alharaba"/>
    <x v="0"/>
    <n v="0"/>
    <n v="0"/>
    <n v="0"/>
    <n v="0"/>
    <n v="0"/>
    <n v="0"/>
    <n v="0"/>
  </r>
  <r>
    <s v="LY0209"/>
    <x v="12"/>
    <s v="LY020904"/>
    <s v="Alhawamid"/>
    <x v="0"/>
    <n v="0"/>
    <n v="0"/>
    <n v="0"/>
    <n v="0"/>
    <n v="0"/>
    <n v="0"/>
    <n v="0"/>
  </r>
  <r>
    <s v="LY0215"/>
    <x v="2"/>
    <s v="LY021504"/>
    <s v="Aljmail"/>
    <x v="0"/>
    <n v="350"/>
    <n v="68"/>
    <n v="98"/>
    <n v="10"/>
    <n v="75"/>
    <n v="89"/>
    <n v="10"/>
  </r>
  <r>
    <s v="LY0317"/>
    <x v="13"/>
    <s v="LY031701"/>
    <s v="Aljufra"/>
    <x v="0"/>
    <n v="875"/>
    <n v="172"/>
    <n v="245"/>
    <n v="24"/>
    <n v="187"/>
    <n v="224"/>
    <n v="23"/>
  </r>
  <r>
    <s v="LY0210"/>
    <x v="14"/>
    <s v="LY021001"/>
    <s v="Alkhums"/>
    <x v="0"/>
    <n v="3301"/>
    <n v="650"/>
    <n v="916"/>
    <n v="95"/>
    <n v="704"/>
    <n v="847"/>
    <n v="89"/>
  </r>
  <r>
    <s v="LY0107"/>
    <x v="15"/>
    <s v="LY010701"/>
    <s v="Alkufra"/>
    <x v="0"/>
    <n v="1850"/>
    <n v="365"/>
    <n v="515"/>
    <n v="53"/>
    <n v="394"/>
    <n v="474"/>
    <n v="49"/>
  </r>
  <r>
    <s v="LY0102"/>
    <x v="16"/>
    <s v="LY010202"/>
    <s v="Almarj"/>
    <x v="0"/>
    <n v="325"/>
    <n v="64"/>
    <n v="91"/>
    <n v="9"/>
    <n v="69"/>
    <n v="83"/>
    <n v="9"/>
  </r>
  <r>
    <s v="LY0101"/>
    <x v="17"/>
    <s v="LY010104"/>
    <s v="Alqayqab"/>
    <x v="0"/>
    <n v="0"/>
    <n v="0"/>
    <n v="0"/>
    <n v="0"/>
    <n v="0"/>
    <n v="0"/>
    <n v="0"/>
  </r>
  <r>
    <s v="LY0101"/>
    <x v="17"/>
    <s v="LY010103"/>
    <s v="Alqubba"/>
    <x v="0"/>
    <n v="170"/>
    <n v="34"/>
    <n v="47"/>
    <n v="5"/>
    <n v="35"/>
    <n v="44"/>
    <n v="5"/>
  </r>
  <r>
    <s v="LY0322"/>
    <x v="9"/>
    <s v="LY032201"/>
    <s v="Alsharguiya"/>
    <x v="0"/>
    <n v="425"/>
    <n v="83"/>
    <n v="119"/>
    <n v="12"/>
    <n v="91"/>
    <n v="108"/>
    <n v="12"/>
  </r>
  <r>
    <s v="LY0216"/>
    <x v="4"/>
    <s v="LY021608"/>
    <s v="Arrajban"/>
    <x v="0"/>
    <n v="0"/>
    <n v="0"/>
    <n v="0"/>
    <n v="0"/>
    <n v="0"/>
    <n v="0"/>
    <n v="0"/>
  </r>
  <r>
    <s v="LY0216"/>
    <x v="4"/>
    <s v="LY021611"/>
    <s v="Arrayayna"/>
    <x v="0"/>
    <n v="75"/>
    <n v="15"/>
    <n v="21"/>
    <n v="2"/>
    <n v="16"/>
    <n v="19"/>
    <n v="2"/>
  </r>
  <r>
    <s v="LY0216"/>
    <x v="4"/>
    <s v="LY021610"/>
    <s v="Arrhaibat"/>
    <x v="0"/>
    <n v="0"/>
    <n v="0"/>
    <n v="0"/>
    <n v="0"/>
    <n v="0"/>
    <n v="0"/>
    <n v="0"/>
  </r>
  <r>
    <s v="LY0216"/>
    <x v="4"/>
    <s v="LY021612"/>
    <s v="Ashshgega"/>
    <x v="0"/>
    <n v="100"/>
    <n v="20"/>
    <n v="27"/>
    <n v="3"/>
    <n v="21"/>
    <n v="26"/>
    <n v="3"/>
  </r>
  <r>
    <s v="LY0216"/>
    <x v="4"/>
    <s v="LY021613"/>
    <s v="Ashshwayrif"/>
    <x v="0"/>
    <n v="0"/>
    <n v="0"/>
    <n v="0"/>
    <n v="0"/>
    <n v="0"/>
    <n v="0"/>
    <n v="0"/>
  </r>
  <r>
    <s v="LY0102"/>
    <x v="16"/>
    <s v="LY010203"/>
    <s v="Assahel"/>
    <x v="0"/>
    <n v="250"/>
    <n v="50"/>
    <n v="67"/>
    <n v="8"/>
    <n v="54"/>
    <n v="64"/>
    <n v="7"/>
  </r>
  <r>
    <s v="LY0105"/>
    <x v="8"/>
    <s v="LY010503"/>
    <s v="Aujala"/>
    <x v="0"/>
    <n v="255"/>
    <n v="50"/>
    <n v="71"/>
    <n v="8"/>
    <n v="55"/>
    <n v="65"/>
    <n v="6"/>
  </r>
  <r>
    <s v="LY0212"/>
    <x v="3"/>
    <s v="LY021209"/>
    <s v="Azzahra"/>
    <x v="0"/>
    <n v="2025"/>
    <n v="399"/>
    <n v="563"/>
    <n v="57"/>
    <n v="432"/>
    <n v="520"/>
    <n v="54"/>
  </r>
  <r>
    <s v="LY0213"/>
    <x v="18"/>
    <s v="LY021301"/>
    <s v="Azzawya"/>
    <x v="0"/>
    <n v="5865"/>
    <n v="1156"/>
    <n v="1633"/>
    <n v="166"/>
    <n v="1250"/>
    <n v="1503"/>
    <n v="157"/>
  </r>
  <r>
    <s v="LY0216"/>
    <x v="4"/>
    <s v="LY021602"/>
    <s v="Azzintan"/>
    <x v="0"/>
    <n v="350"/>
    <n v="68"/>
    <n v="99"/>
    <n v="9"/>
    <n v="75"/>
    <n v="90"/>
    <n v="9"/>
  </r>
  <r>
    <s v="LY0214"/>
    <x v="0"/>
    <s v="LY021404"/>
    <s v="Bani Waleed"/>
    <x v="0"/>
    <n v="4465"/>
    <n v="881"/>
    <n v="1243"/>
    <n v="126"/>
    <n v="951"/>
    <n v="1144"/>
    <n v="120"/>
  </r>
  <r>
    <s v="LY0209"/>
    <x v="12"/>
    <s v="LY020908"/>
    <s v="Baten Aljabal"/>
    <x v="0"/>
    <n v="2085"/>
    <n v="410"/>
    <n v="583"/>
    <n v="59"/>
    <n v="444"/>
    <n v="534"/>
    <n v="55"/>
  </r>
  <r>
    <s v="LY0103"/>
    <x v="5"/>
    <s v="LY010304"/>
    <s v="Benghazi"/>
    <x v="0"/>
    <n v="36215"/>
    <n v="7141"/>
    <n v="10086"/>
    <n v="1021"/>
    <n v="7715"/>
    <n v="9287"/>
    <n v="965"/>
  </r>
  <r>
    <s v="LY0320"/>
    <x v="10"/>
    <s v="LY032001"/>
    <s v="Bint Bayya"/>
    <x v="0"/>
    <n v="260"/>
    <n v="52"/>
    <n v="76"/>
    <n v="6"/>
    <n v="53"/>
    <n v="67"/>
    <n v="6"/>
  </r>
  <r>
    <s v="LY0104"/>
    <x v="19"/>
    <s v="LY010402"/>
    <s v="Bir Alashhab"/>
    <x v="0"/>
    <n v="25"/>
    <n v="5"/>
    <n v="6"/>
    <n v="1"/>
    <n v="6"/>
    <n v="6"/>
    <n v="1"/>
  </r>
  <r>
    <s v="LY0318"/>
    <x v="11"/>
    <s v="LY031801"/>
    <s v="Brak"/>
    <x v="0"/>
    <n v="910"/>
    <n v="180"/>
    <n v="252"/>
    <n v="26"/>
    <n v="193"/>
    <n v="234"/>
    <n v="25"/>
  </r>
  <r>
    <s v="LY0209"/>
    <x v="12"/>
    <s v="LY020907"/>
    <s v="Daraj"/>
    <x v="0"/>
    <n v="35"/>
    <n v="7"/>
    <n v="9"/>
    <n v="1"/>
    <n v="8"/>
    <n v="9"/>
    <n v="1"/>
  </r>
  <r>
    <s v="LY0101"/>
    <x v="17"/>
    <s v="LY010102"/>
    <s v="Derna"/>
    <x v="0"/>
    <n v="220"/>
    <n v="44"/>
    <n v="61"/>
    <n v="6"/>
    <n v="46"/>
    <n v="57"/>
    <n v="6"/>
  </r>
  <r>
    <s v="LY0318"/>
    <x v="11"/>
    <s v="LY031802"/>
    <s v="Edri"/>
    <x v="0"/>
    <n v="610"/>
    <n v="121"/>
    <n v="173"/>
    <n v="16"/>
    <n v="128"/>
    <n v="156"/>
    <n v="16"/>
  </r>
  <r>
    <s v="LY0105"/>
    <x v="8"/>
    <s v="LY010504"/>
    <s v="Ejdabia"/>
    <x v="0"/>
    <n v="12500"/>
    <n v="2464"/>
    <n v="3479"/>
    <n v="353"/>
    <n v="2665"/>
    <n v="3206"/>
    <n v="333"/>
  </r>
  <r>
    <s v="LY0105"/>
    <x v="8"/>
    <s v="LY010501"/>
    <s v="Ejkherra"/>
    <x v="0"/>
    <n v="225"/>
    <n v="45"/>
    <n v="63"/>
    <n v="6"/>
    <n v="47"/>
    <n v="58"/>
    <n v="6"/>
  </r>
  <r>
    <s v="LY0104"/>
    <x v="19"/>
    <s v="LY010401"/>
    <s v="Emsaed"/>
    <x v="0"/>
    <n v="80"/>
    <n v="16"/>
    <n v="23"/>
    <n v="2"/>
    <n v="16"/>
    <n v="21"/>
    <n v="2"/>
  </r>
  <r>
    <s v="LY0212"/>
    <x v="3"/>
    <s v="LY021204"/>
    <s v="Espeaa"/>
    <x v="0"/>
    <n v="0"/>
    <n v="0"/>
    <n v="0"/>
    <n v="0"/>
    <n v="0"/>
    <n v="0"/>
    <n v="0"/>
  </r>
  <r>
    <s v="LY0210"/>
    <x v="14"/>
    <s v="LY021004"/>
    <s v="Garabolli"/>
    <x v="0"/>
    <n v="4910"/>
    <n v="970"/>
    <n v="1363"/>
    <n v="139"/>
    <n v="1046"/>
    <n v="1260"/>
    <n v="132"/>
  </r>
  <r>
    <s v="LY0103"/>
    <x v="5"/>
    <s v="LY010305"/>
    <s v="Gemienis"/>
    <x v="0"/>
    <n v="375"/>
    <n v="75"/>
    <n v="105"/>
    <n v="10"/>
    <n v="78"/>
    <n v="97"/>
    <n v="10"/>
  </r>
  <r>
    <s v="LY0209"/>
    <x v="12"/>
    <s v="LY020901"/>
    <s v="Ghadamis"/>
    <x v="0"/>
    <n v="0"/>
    <n v="0"/>
    <n v="0"/>
    <n v="0"/>
    <n v="0"/>
    <n v="0"/>
    <n v="0"/>
  </r>
  <r>
    <s v="LY0213"/>
    <x v="18"/>
    <s v="LY021303"/>
    <s v="Gharb Azzawya"/>
    <x v="0"/>
    <n v="2165"/>
    <n v="427"/>
    <n v="601"/>
    <n v="62"/>
    <n v="463"/>
    <n v="555"/>
    <n v="57"/>
  </r>
  <r>
    <s v="LY0321"/>
    <x v="20"/>
    <s v="LY032101"/>
    <s v="Ghat"/>
    <x v="0"/>
    <n v="2011"/>
    <n v="396"/>
    <n v="563"/>
    <n v="56"/>
    <n v="428"/>
    <n v="515"/>
    <n v="53"/>
  </r>
  <r>
    <s v="LY0216"/>
    <x v="4"/>
    <s v="LY021606"/>
    <s v="Ghiryan"/>
    <x v="0"/>
    <n v="1290"/>
    <n v="256"/>
    <n v="359"/>
    <n v="36"/>
    <n v="274"/>
    <n v="331"/>
    <n v="34"/>
  </r>
  <r>
    <s v="LY0211"/>
    <x v="1"/>
    <s v="LY021106"/>
    <s v="Hai Alandalus"/>
    <x v="0"/>
    <n v="5100"/>
    <n v="1005"/>
    <n v="1422"/>
    <n v="144"/>
    <n v="1086"/>
    <n v="1307"/>
    <n v="136"/>
  </r>
  <r>
    <s v="LY0208"/>
    <x v="21"/>
    <s v="LY020802"/>
    <s v="Hrawa"/>
    <x v="0"/>
    <n v="975"/>
    <n v="192"/>
    <n v="271"/>
    <n v="28"/>
    <n v="208"/>
    <n v="250"/>
    <n v="26"/>
  </r>
  <r>
    <s v="LY0216"/>
    <x v="4"/>
    <s v="LY021609"/>
    <s v="Jadu"/>
    <x v="0"/>
    <n v="0"/>
    <n v="0"/>
    <n v="0"/>
    <n v="0"/>
    <n v="0"/>
    <n v="0"/>
    <n v="0"/>
  </r>
  <r>
    <s v="LY0105"/>
    <x v="8"/>
    <s v="LY010502"/>
    <s v="Jalu"/>
    <x v="0"/>
    <n v="1650"/>
    <n v="326"/>
    <n v="456"/>
    <n v="48"/>
    <n v="352"/>
    <n v="424"/>
    <n v="44"/>
  </r>
  <r>
    <s v="LY0213"/>
    <x v="18"/>
    <s v="LY021304"/>
    <s v="Janoub Azzawya"/>
    <x v="0"/>
    <n v="325"/>
    <n v="64"/>
    <n v="91"/>
    <n v="9"/>
    <n v="69"/>
    <n v="83"/>
    <n v="9"/>
  </r>
  <r>
    <s v="LY0212"/>
    <x v="3"/>
    <s v="LY021206"/>
    <s v="Janzour"/>
    <x v="0"/>
    <n v="4400"/>
    <n v="867"/>
    <n v="1225"/>
    <n v="124"/>
    <n v="938"/>
    <n v="1128"/>
    <n v="118"/>
  </r>
  <r>
    <s v="LY0102"/>
    <x v="16"/>
    <s v="LY010201"/>
    <s v="Jardas Alabeed"/>
    <x v="0"/>
    <n v="175"/>
    <n v="35"/>
    <n v="48"/>
    <n v="5"/>
    <n v="37"/>
    <n v="45"/>
    <n v="5"/>
  </r>
  <r>
    <s v="LY0209"/>
    <x v="12"/>
    <s v="LY020903"/>
    <s v="Kabaw"/>
    <x v="0"/>
    <n v="25"/>
    <n v="5"/>
    <n v="8"/>
    <n v="0"/>
    <n v="5"/>
    <n v="7"/>
    <n v="0"/>
  </r>
  <r>
    <s v="LY0208"/>
    <x v="21"/>
    <s v="LY020801"/>
    <s v="Khaleej Assidra"/>
    <x v="0"/>
    <n v="1320"/>
    <n v="260"/>
    <n v="369"/>
    <n v="37"/>
    <n v="281"/>
    <n v="338"/>
    <n v="35"/>
  </r>
  <r>
    <s v="LY0216"/>
    <x v="4"/>
    <s v="LY021607"/>
    <s v="Kikkla"/>
    <x v="0"/>
    <n v="0"/>
    <n v="0"/>
    <n v="0"/>
    <n v="0"/>
    <n v="0"/>
    <n v="0"/>
    <n v="0"/>
  </r>
  <r>
    <s v="LY0101"/>
    <x v="17"/>
    <s v="LY010105"/>
    <s v="Labriq"/>
    <x v="0"/>
    <n v="50"/>
    <n v="10"/>
    <n v="15"/>
    <n v="1"/>
    <n v="10"/>
    <n v="13"/>
    <n v="1"/>
  </r>
  <r>
    <s v="LY0105"/>
    <x v="8"/>
    <s v="LY010505"/>
    <s v="Marada"/>
    <x v="0"/>
    <n v="0"/>
    <n v="0"/>
    <n v="0"/>
    <n v="0"/>
    <n v="0"/>
    <n v="0"/>
    <n v="0"/>
  </r>
  <r>
    <s v="LY0214"/>
    <x v="0"/>
    <s v="LY021401"/>
    <s v="Misrata"/>
    <x v="0"/>
    <n v="16625"/>
    <n v="3276"/>
    <n v="4630"/>
    <n v="471"/>
    <n v="3540"/>
    <n v="4263"/>
    <n v="445"/>
  </r>
  <r>
    <s v="LY0210"/>
    <x v="14"/>
    <s v="LY021002"/>
    <s v="Msallata"/>
    <x v="0"/>
    <n v="434"/>
    <n v="85"/>
    <n v="122"/>
    <n v="12"/>
    <n v="93"/>
    <n v="111"/>
    <n v="11"/>
  </r>
  <r>
    <s v="LY0322"/>
    <x v="9"/>
    <s v="LY032204"/>
    <s v="Murzuq"/>
    <x v="0"/>
    <n v="2850"/>
    <n v="563"/>
    <n v="793"/>
    <n v="80"/>
    <n v="607"/>
    <n v="731"/>
    <n v="76"/>
  </r>
  <r>
    <s v="LY0209"/>
    <x v="12"/>
    <s v="LY020905"/>
    <s v="Nalut"/>
    <x v="0"/>
    <n v="265"/>
    <n v="52"/>
    <n v="77"/>
    <n v="7"/>
    <n v="56"/>
    <n v="67"/>
    <n v="6"/>
  </r>
  <r>
    <s v="LY0216"/>
    <x v="4"/>
    <s v="LY021601"/>
    <s v="Nesma"/>
    <x v="0"/>
    <n v="0"/>
    <n v="0"/>
    <n v="0"/>
    <n v="0"/>
    <n v="0"/>
    <n v="0"/>
    <n v="0"/>
  </r>
  <r>
    <s v="LY0210"/>
    <x v="14"/>
    <s v="LY021003"/>
    <s v="Qasr Akhyar"/>
    <x v="0"/>
    <n v="3840"/>
    <n v="756"/>
    <n v="1071"/>
    <n v="109"/>
    <n v="817"/>
    <n v="984"/>
    <n v="103"/>
  </r>
  <r>
    <s v="LY0212"/>
    <x v="3"/>
    <s v="LY021203"/>
    <s v="Qasr Bin Ghasheer"/>
    <x v="0"/>
    <n v="75"/>
    <n v="15"/>
    <n v="21"/>
    <n v="2"/>
    <n v="16"/>
    <n v="19"/>
    <n v="2"/>
  </r>
  <r>
    <s v="LY0215"/>
    <x v="2"/>
    <s v="LY021505"/>
    <s v="Rigdaleen"/>
    <x v="0"/>
    <n v="155"/>
    <n v="31"/>
    <n v="44"/>
    <n v="4"/>
    <n v="33"/>
    <n v="39"/>
    <n v="4"/>
  </r>
  <r>
    <s v="LY0215"/>
    <x v="2"/>
    <s v="LY021502"/>
    <s v="Sabratha"/>
    <x v="0"/>
    <n v="3615"/>
    <n v="712"/>
    <n v="1007"/>
    <n v="101"/>
    <n v="770"/>
    <n v="928"/>
    <n v="97"/>
  </r>
  <r>
    <s v="LY0319"/>
    <x v="6"/>
    <s v="LY031901"/>
    <s v="Sebha"/>
    <x v="0"/>
    <n v="9670"/>
    <n v="1909"/>
    <n v="2689"/>
    <n v="274"/>
    <n v="2061"/>
    <n v="2480"/>
    <n v="257"/>
  </r>
  <r>
    <s v="LY0106"/>
    <x v="7"/>
    <s v="LY010601"/>
    <s v="Shahhat"/>
    <x v="0"/>
    <n v="800"/>
    <n v="157"/>
    <n v="223"/>
    <n v="23"/>
    <n v="171"/>
    <n v="205"/>
    <n v="21"/>
  </r>
  <r>
    <s v="LY0212"/>
    <x v="3"/>
    <s v="LY021201"/>
    <s v="Sidi Assayeh"/>
    <x v="0"/>
    <n v="1090"/>
    <n v="217"/>
    <n v="302"/>
    <n v="32"/>
    <n v="232"/>
    <n v="279"/>
    <n v="28"/>
  </r>
  <r>
    <s v="LY0208"/>
    <x v="21"/>
    <s v="LY020803"/>
    <s v="Sirt"/>
    <x v="0"/>
    <n v="12250"/>
    <n v="2416"/>
    <n v="3413"/>
    <n v="345"/>
    <n v="2610"/>
    <n v="3141"/>
    <n v="325"/>
  </r>
  <r>
    <s v="LY0103"/>
    <x v="5"/>
    <s v="LY010303"/>
    <s v="Suloug"/>
    <x v="0"/>
    <n v="300"/>
    <n v="59"/>
    <n v="85"/>
    <n v="8"/>
    <n v="64"/>
    <n v="76"/>
    <n v="8"/>
  </r>
  <r>
    <s v="LY0211"/>
    <x v="1"/>
    <s v="LY021101"/>
    <s v="Suq Aljumaa"/>
    <x v="0"/>
    <n v="14400"/>
    <n v="2839"/>
    <n v="4010"/>
    <n v="406"/>
    <n v="3069"/>
    <n v="3692"/>
    <n v="384"/>
  </r>
  <r>
    <s v="LY0212"/>
    <x v="3"/>
    <s v="LY021202"/>
    <s v="Suq Alkhamees"/>
    <x v="0"/>
    <n v="0"/>
    <n v="0"/>
    <n v="0"/>
    <n v="0"/>
    <n v="0"/>
    <n v="0"/>
    <n v="0"/>
  </r>
  <r>
    <s v="LY0213"/>
    <x v="18"/>
    <s v="LY021302"/>
    <s v="Surman"/>
    <x v="0"/>
    <n v="305"/>
    <n v="60"/>
    <n v="84"/>
    <n v="8"/>
    <n v="67"/>
    <n v="79"/>
    <n v="7"/>
  </r>
  <r>
    <s v="LY0212"/>
    <x v="3"/>
    <s v="LY021205"/>
    <s v="Swani Bin Adam"/>
    <x v="0"/>
    <n v="150"/>
    <n v="29"/>
    <n v="43"/>
    <n v="4"/>
    <n v="32"/>
    <n v="38"/>
    <n v="4"/>
  </r>
  <r>
    <s v="LY0211"/>
    <x v="1"/>
    <s v="LY021102"/>
    <s v="Tajoura"/>
    <x v="0"/>
    <n v="10228"/>
    <n v="2015"/>
    <n v="2846"/>
    <n v="289"/>
    <n v="2180"/>
    <n v="2624"/>
    <n v="274"/>
  </r>
  <r>
    <s v="LY0322"/>
    <x v="9"/>
    <s v="LY032203"/>
    <s v="Taraghin"/>
    <x v="0"/>
    <n v="1445"/>
    <n v="285"/>
    <n v="401"/>
    <n v="41"/>
    <n v="309"/>
    <n v="371"/>
    <n v="38"/>
  </r>
  <r>
    <s v="LY0210"/>
    <x v="14"/>
    <s v="LY021005"/>
    <s v="Tarhuna"/>
    <x v="0"/>
    <n v="124"/>
    <n v="24"/>
    <n v="37"/>
    <n v="3"/>
    <n v="26"/>
    <n v="31"/>
    <n v="3"/>
  </r>
  <r>
    <s v="LY0107"/>
    <x v="15"/>
    <s v="LY010702"/>
    <s v="Tazirbu"/>
    <x v="0"/>
    <n v="0"/>
    <n v="0"/>
    <n v="0"/>
    <n v="0"/>
    <n v="0"/>
    <n v="0"/>
    <n v="0"/>
  </r>
  <r>
    <s v="LY0216"/>
    <x v="4"/>
    <s v="LY021614"/>
    <s v="Thaher Aljabal"/>
    <x v="0"/>
    <n v="0"/>
    <n v="0"/>
    <n v="0"/>
    <n v="0"/>
    <n v="0"/>
    <n v="0"/>
    <n v="0"/>
  </r>
  <r>
    <s v="LY0104"/>
    <x v="19"/>
    <s v="LY010403"/>
    <s v="Tobruk"/>
    <x v="0"/>
    <n v="1497"/>
    <n v="295"/>
    <n v="416"/>
    <n v="43"/>
    <n v="319"/>
    <n v="384"/>
    <n v="40"/>
  </r>
  <r>
    <s v="LY0103"/>
    <x v="5"/>
    <s v="LY010302"/>
    <s v="Toukra"/>
    <x v="0"/>
    <n v="250"/>
    <n v="50"/>
    <n v="70"/>
    <n v="7"/>
    <n v="53"/>
    <n v="64"/>
    <n v="6"/>
  </r>
  <r>
    <s v="LY0211"/>
    <x v="1"/>
    <s v="LY021104"/>
    <s v="Tripoli"/>
    <x v="0"/>
    <n v="1825"/>
    <n v="359"/>
    <n v="508"/>
    <n v="52"/>
    <n v="390"/>
    <n v="468"/>
    <n v="48"/>
  </r>
  <r>
    <s v="LY0320"/>
    <x v="10"/>
    <s v="LY032003"/>
    <s v="Ubari"/>
    <x v="0"/>
    <n v="2300"/>
    <n v="454"/>
    <n v="640"/>
    <n v="65"/>
    <n v="490"/>
    <n v="590"/>
    <n v="61"/>
  </r>
  <r>
    <s v="LY0101"/>
    <x v="17"/>
    <s v="LY010101"/>
    <s v="Umm arrazam"/>
    <x v="0"/>
    <n v="115"/>
    <n v="22"/>
    <n v="33"/>
    <n v="3"/>
    <n v="25"/>
    <n v="29"/>
    <n v="3"/>
  </r>
  <r>
    <s v="LY0322"/>
    <x v="9"/>
    <s v="LY032205"/>
    <s v="Wadi Etba"/>
    <x v="0"/>
    <n v="5500"/>
    <n v="1085"/>
    <n v="1530"/>
    <n v="156"/>
    <n v="1172"/>
    <n v="1410"/>
    <n v="147"/>
  </r>
  <r>
    <s v="LY0209"/>
    <x v="12"/>
    <s v="LY020906"/>
    <s v="Wazin"/>
    <x v="0"/>
    <n v="0"/>
    <n v="0"/>
    <n v="0"/>
    <n v="0"/>
    <n v="0"/>
    <n v="0"/>
    <n v="0"/>
  </r>
  <r>
    <s v="LY0216"/>
    <x v="4"/>
    <s v="LY021605"/>
    <s v="Yefren"/>
    <x v="0"/>
    <n v="60"/>
    <n v="12"/>
    <n v="16"/>
    <n v="2"/>
    <n v="13"/>
    <n v="15"/>
    <n v="2"/>
  </r>
  <r>
    <s v="LY0215"/>
    <x v="2"/>
    <s v="LY021506"/>
    <s v="Ziltun"/>
    <x v="0"/>
    <n v="100"/>
    <n v="20"/>
    <n v="27"/>
    <n v="3"/>
    <n v="21"/>
    <n v="26"/>
    <n v="3"/>
  </r>
  <r>
    <s v="LY0214"/>
    <x v="0"/>
    <s v="LY021402"/>
    <s v="Zliten"/>
    <x v="0"/>
    <n v="12390"/>
    <n v="2448"/>
    <n v="3442"/>
    <n v="350"/>
    <n v="2642"/>
    <n v="3178"/>
    <n v="330"/>
  </r>
  <r>
    <s v="LY0215"/>
    <x v="2"/>
    <s v="LY021503"/>
    <s v="Zwara"/>
    <x v="0"/>
    <n v="313"/>
    <n v="61"/>
    <n v="88"/>
    <n v="9"/>
    <n v="67"/>
    <n v="80"/>
    <n v="8"/>
  </r>
  <r>
    <s v="LY0214"/>
    <x v="0"/>
    <s v="LY021403"/>
    <s v="Abu Qurayn"/>
    <x v="1"/>
    <n v="950"/>
    <n v="90"/>
    <n v="712"/>
    <n v="0"/>
    <n v="137"/>
    <n v="11"/>
    <n v="0"/>
  </r>
  <r>
    <s v="LY0211"/>
    <x v="1"/>
    <s v="LY021105"/>
    <s v="Abusliem"/>
    <x v="1"/>
    <n v="21310"/>
    <n v="2889"/>
    <n v="15288"/>
    <n v="0"/>
    <n v="2778"/>
    <n v="355"/>
    <n v="0"/>
  </r>
  <r>
    <s v="LY0211"/>
    <x v="1"/>
    <s v="LY021103"/>
    <s v="Ain Zara"/>
    <x v="1"/>
    <n v="29086"/>
    <n v="5179"/>
    <n v="20362"/>
    <n v="0"/>
    <n v="2908"/>
    <n v="637"/>
    <n v="0"/>
  </r>
  <r>
    <s v="LY0215"/>
    <x v="2"/>
    <s v="LY021501"/>
    <s v="Al Ajaylat"/>
    <x v="1"/>
    <n v="1570"/>
    <n v="95"/>
    <n v="1336"/>
    <n v="0"/>
    <n v="126"/>
    <n v="13"/>
    <n v="0"/>
  </r>
  <r>
    <s v="LY0212"/>
    <x v="3"/>
    <s v="LY021207"/>
    <s v="Al Aziziya"/>
    <x v="1"/>
    <n v="1500"/>
    <n v="0"/>
    <n v="1500"/>
    <n v="0"/>
    <n v="0"/>
    <n v="0"/>
    <n v="0"/>
  </r>
  <r>
    <s v="LY0212"/>
    <x v="3"/>
    <s v="LY021208"/>
    <s v="Al Maya"/>
    <x v="1"/>
    <n v="1380"/>
    <n v="83"/>
    <n v="1218"/>
    <n v="0"/>
    <n v="68"/>
    <n v="11"/>
    <n v="0"/>
  </r>
  <r>
    <s v="LY0216"/>
    <x v="4"/>
    <s v="LY021604"/>
    <s v="Al Qalaa"/>
    <x v="1"/>
    <n v="316"/>
    <n v="0"/>
    <n v="301"/>
    <n v="0"/>
    <n v="15"/>
    <n v="0"/>
    <n v="0"/>
  </r>
  <r>
    <s v="LY0103"/>
    <x v="5"/>
    <s v="LY010301"/>
    <s v="Alabyar"/>
    <x v="1"/>
    <n v="2275"/>
    <n v="79"/>
    <n v="2080"/>
    <n v="0"/>
    <n v="106"/>
    <n v="10"/>
    <n v="0"/>
  </r>
  <r>
    <s v="LY0216"/>
    <x v="4"/>
    <s v="LY021603"/>
    <s v="Alasabaa"/>
    <x v="1"/>
    <n v="3573"/>
    <n v="210"/>
    <n v="3000"/>
    <n v="0"/>
    <n v="337"/>
    <n v="26"/>
    <n v="0"/>
  </r>
  <r>
    <s v="LY0319"/>
    <x v="6"/>
    <s v="LY031902"/>
    <s v="Albawanees"/>
    <x v="1"/>
    <n v="1425"/>
    <n v="62"/>
    <n v="1285"/>
    <n v="0"/>
    <n v="70"/>
    <n v="8"/>
    <n v="0"/>
  </r>
  <r>
    <s v="LY0106"/>
    <x v="7"/>
    <s v="LY010602"/>
    <s v="Albayda"/>
    <x v="1"/>
    <n v="10870"/>
    <n v="481"/>
    <n v="9788"/>
    <n v="0"/>
    <n v="541"/>
    <n v="60"/>
    <n v="0"/>
  </r>
  <r>
    <s v="LY0105"/>
    <x v="8"/>
    <s v="LY010506"/>
    <s v="Albrayga"/>
    <x v="1"/>
    <n v="1135"/>
    <n v="18"/>
    <n v="1084"/>
    <n v="0"/>
    <n v="31"/>
    <n v="2"/>
    <n v="0"/>
  </r>
  <r>
    <s v="LY0322"/>
    <x v="9"/>
    <s v="LY032202"/>
    <s v="Algatroun"/>
    <x v="1"/>
    <n v="15655"/>
    <n v="2043"/>
    <n v="12456"/>
    <n v="0"/>
    <n v="905"/>
    <n v="251"/>
    <n v="0"/>
  </r>
  <r>
    <s v="LY0320"/>
    <x v="10"/>
    <s v="LY032002"/>
    <s v="Alghrayfa"/>
    <x v="1"/>
    <n v="2485"/>
    <n v="176"/>
    <n v="2161"/>
    <n v="0"/>
    <n v="125"/>
    <n v="23"/>
    <n v="0"/>
  </r>
  <r>
    <s v="LY0318"/>
    <x v="11"/>
    <s v="LY031803"/>
    <s v="Algurdha Ashshati"/>
    <x v="1"/>
    <n v="2580"/>
    <n v="198"/>
    <n v="2238"/>
    <n v="0"/>
    <n v="120"/>
    <n v="24"/>
    <n v="0"/>
  </r>
  <r>
    <s v="LY0209"/>
    <x v="12"/>
    <s v="LY020902"/>
    <s v="Alharaba"/>
    <x v="1"/>
    <n v="198"/>
    <n v="0"/>
    <n v="198"/>
    <n v="0"/>
    <n v="0"/>
    <n v="0"/>
    <n v="0"/>
  </r>
  <r>
    <s v="LY0209"/>
    <x v="12"/>
    <s v="LY020904"/>
    <s v="Alhawamid"/>
    <x v="1"/>
    <n v="318"/>
    <n v="13"/>
    <n v="288"/>
    <n v="0"/>
    <n v="15"/>
    <n v="2"/>
    <n v="0"/>
  </r>
  <r>
    <s v="LY0215"/>
    <x v="2"/>
    <s v="LY021504"/>
    <s v="Aljmail"/>
    <x v="1"/>
    <n v="1275"/>
    <n v="153"/>
    <n v="1052"/>
    <n v="0"/>
    <n v="52"/>
    <n v="18"/>
    <n v="0"/>
  </r>
  <r>
    <s v="LY0317"/>
    <x v="13"/>
    <s v="LY031701"/>
    <s v="Aljufra"/>
    <x v="1"/>
    <n v="12505"/>
    <n v="490"/>
    <n v="10027"/>
    <n v="0"/>
    <n v="1928"/>
    <n v="60"/>
    <n v="0"/>
  </r>
  <r>
    <s v="LY0210"/>
    <x v="14"/>
    <s v="LY021001"/>
    <s v="Alkhums"/>
    <x v="1"/>
    <n v="4385"/>
    <n v="201"/>
    <n v="3501"/>
    <n v="0"/>
    <n v="655"/>
    <n v="28"/>
    <n v="0"/>
  </r>
  <r>
    <s v="LY0107"/>
    <x v="15"/>
    <s v="LY010701"/>
    <s v="Alkufra"/>
    <x v="1"/>
    <n v="15530"/>
    <n v="1216"/>
    <n v="11050"/>
    <n v="0"/>
    <n v="3115"/>
    <n v="149"/>
    <n v="0"/>
  </r>
  <r>
    <s v="LY0102"/>
    <x v="16"/>
    <s v="LY010202"/>
    <s v="Almarj"/>
    <x v="1"/>
    <n v="5020"/>
    <n v="223"/>
    <n v="4395"/>
    <n v="0"/>
    <n v="375"/>
    <n v="27"/>
    <n v="0"/>
  </r>
  <r>
    <s v="LY0101"/>
    <x v="17"/>
    <s v="LY010104"/>
    <s v="Alqayqab"/>
    <x v="1"/>
    <n v="575"/>
    <n v="4"/>
    <n v="547"/>
    <n v="0"/>
    <n v="23"/>
    <n v="1"/>
    <n v="0"/>
  </r>
  <r>
    <s v="LY0101"/>
    <x v="17"/>
    <s v="LY010103"/>
    <s v="Alqubba"/>
    <x v="1"/>
    <n v="5305"/>
    <n v="234"/>
    <n v="4777"/>
    <n v="0"/>
    <n v="264"/>
    <n v="30"/>
    <n v="0"/>
  </r>
  <r>
    <s v="LY0322"/>
    <x v="9"/>
    <s v="LY032201"/>
    <s v="Alsharguiya"/>
    <x v="1"/>
    <n v="7825"/>
    <n v="1259"/>
    <n v="5945"/>
    <n v="0"/>
    <n v="465"/>
    <n v="156"/>
    <n v="0"/>
  </r>
  <r>
    <s v="LY0216"/>
    <x v="4"/>
    <s v="LY021608"/>
    <s v="Arrajban"/>
    <x v="1"/>
    <n v="425"/>
    <n v="0"/>
    <n v="416"/>
    <n v="0"/>
    <n v="9"/>
    <n v="0"/>
    <n v="0"/>
  </r>
  <r>
    <s v="LY0216"/>
    <x v="4"/>
    <s v="LY021611"/>
    <s v="Arrayayna"/>
    <x v="1"/>
    <n v="255"/>
    <n v="0"/>
    <n v="255"/>
    <n v="0"/>
    <n v="0"/>
    <n v="0"/>
    <n v="0"/>
  </r>
  <r>
    <s v="LY0216"/>
    <x v="4"/>
    <s v="LY021610"/>
    <s v="Arrhaibat"/>
    <x v="1"/>
    <n v="423"/>
    <n v="8"/>
    <n v="396"/>
    <n v="0"/>
    <n v="18"/>
    <n v="1"/>
    <n v="0"/>
  </r>
  <r>
    <s v="LY0216"/>
    <x v="4"/>
    <s v="LY021612"/>
    <s v="Ashshgega"/>
    <x v="1"/>
    <n v="833"/>
    <n v="229"/>
    <n v="525"/>
    <n v="0"/>
    <n v="51"/>
    <n v="28"/>
    <n v="0"/>
  </r>
  <r>
    <s v="LY0216"/>
    <x v="4"/>
    <s v="LY021613"/>
    <s v="Ashshwayrif"/>
    <x v="1"/>
    <n v="3220"/>
    <n v="392"/>
    <n v="2458"/>
    <n v="0"/>
    <n v="322"/>
    <n v="48"/>
    <n v="0"/>
  </r>
  <r>
    <s v="LY0102"/>
    <x v="16"/>
    <s v="LY010203"/>
    <s v="Assahel"/>
    <x v="1"/>
    <n v="3585"/>
    <n v="160"/>
    <n v="3227"/>
    <n v="0"/>
    <n v="179"/>
    <n v="19"/>
    <n v="0"/>
  </r>
  <r>
    <s v="LY0105"/>
    <x v="8"/>
    <s v="LY010503"/>
    <s v="Aujala"/>
    <x v="1"/>
    <n v="9377"/>
    <n v="167"/>
    <n v="8909"/>
    <n v="0"/>
    <n v="281"/>
    <n v="20"/>
    <n v="0"/>
  </r>
  <r>
    <s v="LY0212"/>
    <x v="3"/>
    <s v="LY021209"/>
    <s v="Azzahra"/>
    <x v="1"/>
    <n v="3100"/>
    <n v="205"/>
    <n v="2640"/>
    <n v="0"/>
    <n v="230"/>
    <n v="25"/>
    <n v="0"/>
  </r>
  <r>
    <s v="LY0213"/>
    <x v="18"/>
    <s v="LY021301"/>
    <s v="Azzawya"/>
    <x v="1"/>
    <n v="32540"/>
    <n v="4346"/>
    <n v="25887"/>
    <n v="0"/>
    <n v="1772"/>
    <n v="535"/>
    <n v="0"/>
  </r>
  <r>
    <s v="LY0216"/>
    <x v="4"/>
    <s v="LY021602"/>
    <s v="Azzintan"/>
    <x v="1"/>
    <n v="15900"/>
    <n v="2104"/>
    <n v="11132"/>
    <n v="0"/>
    <n v="2407"/>
    <n v="257"/>
    <n v="0"/>
  </r>
  <r>
    <s v="LY0214"/>
    <x v="0"/>
    <s v="LY021404"/>
    <s v="Bani Waleed"/>
    <x v="1"/>
    <n v="2064"/>
    <n v="131"/>
    <n v="1654"/>
    <n v="0"/>
    <n v="264"/>
    <n v="15"/>
    <n v="0"/>
  </r>
  <r>
    <s v="LY0209"/>
    <x v="12"/>
    <s v="LY020908"/>
    <s v="Baten Aljabal"/>
    <x v="1"/>
    <n v="500"/>
    <n v="41"/>
    <n v="434"/>
    <n v="0"/>
    <n v="20"/>
    <n v="5"/>
    <n v="0"/>
  </r>
  <r>
    <s v="LY0103"/>
    <x v="5"/>
    <s v="LY010304"/>
    <s v="Benghazi"/>
    <x v="1"/>
    <n v="34402"/>
    <n v="1680"/>
    <n v="26943"/>
    <n v="0"/>
    <n v="5573"/>
    <n v="206"/>
    <n v="0"/>
  </r>
  <r>
    <s v="LY0320"/>
    <x v="10"/>
    <s v="LY032001"/>
    <s v="Bint Bayya"/>
    <x v="1"/>
    <n v="1276"/>
    <n v="88"/>
    <n v="1116"/>
    <n v="0"/>
    <n v="61"/>
    <n v="11"/>
    <n v="0"/>
  </r>
  <r>
    <s v="LY0104"/>
    <x v="19"/>
    <s v="LY010402"/>
    <s v="Bir Alashhab"/>
    <x v="1"/>
    <n v="885"/>
    <n v="38"/>
    <n v="781"/>
    <n v="0"/>
    <n v="61"/>
    <n v="5"/>
    <n v="0"/>
  </r>
  <r>
    <s v="LY0318"/>
    <x v="11"/>
    <s v="LY031801"/>
    <s v="Brak"/>
    <x v="1"/>
    <n v="3695"/>
    <n v="306"/>
    <n v="3155"/>
    <n v="0"/>
    <n v="197"/>
    <n v="37"/>
    <n v="0"/>
  </r>
  <r>
    <s v="LY0209"/>
    <x v="12"/>
    <s v="LY020907"/>
    <s v="Daraj"/>
    <x v="1"/>
    <n v="1411"/>
    <n v="72"/>
    <n v="1227"/>
    <n v="0"/>
    <n v="103"/>
    <n v="9"/>
    <n v="0"/>
  </r>
  <r>
    <s v="LY0101"/>
    <x v="17"/>
    <s v="LY010102"/>
    <s v="Derna"/>
    <x v="1"/>
    <n v="3840"/>
    <n v="171"/>
    <n v="3456"/>
    <n v="0"/>
    <n v="192"/>
    <n v="21"/>
    <n v="0"/>
  </r>
  <r>
    <s v="LY0318"/>
    <x v="11"/>
    <s v="LY031802"/>
    <s v="Edri"/>
    <x v="1"/>
    <n v="2555"/>
    <n v="215"/>
    <n v="2224"/>
    <n v="0"/>
    <n v="89"/>
    <n v="27"/>
    <n v="0"/>
  </r>
  <r>
    <s v="LY0105"/>
    <x v="8"/>
    <s v="LY010504"/>
    <s v="Ejdabia"/>
    <x v="1"/>
    <n v="35898"/>
    <n v="1311"/>
    <n v="33212"/>
    <n v="0"/>
    <n v="1215"/>
    <n v="160"/>
    <n v="0"/>
  </r>
  <r>
    <s v="LY0105"/>
    <x v="8"/>
    <s v="LY010501"/>
    <s v="Ejkherra"/>
    <x v="1"/>
    <n v="4659"/>
    <n v="41"/>
    <n v="4567"/>
    <n v="0"/>
    <n v="46"/>
    <n v="5"/>
    <n v="0"/>
  </r>
  <r>
    <s v="LY0104"/>
    <x v="19"/>
    <s v="LY010401"/>
    <s v="Emsaed"/>
    <x v="1"/>
    <n v="1070"/>
    <n v="47"/>
    <n v="920"/>
    <n v="0"/>
    <n v="97"/>
    <n v="6"/>
    <n v="0"/>
  </r>
  <r>
    <s v="LY0212"/>
    <x v="3"/>
    <s v="LY021204"/>
    <s v="Espeaa"/>
    <x v="1"/>
    <n v="941"/>
    <n v="0"/>
    <n v="941"/>
    <n v="0"/>
    <n v="0"/>
    <n v="0"/>
    <n v="0"/>
  </r>
  <r>
    <s v="LY0210"/>
    <x v="14"/>
    <s v="LY021004"/>
    <s v="Garabolli"/>
    <x v="1"/>
    <n v="5880"/>
    <n v="784"/>
    <n v="3548"/>
    <n v="0"/>
    <n v="1452"/>
    <n v="96"/>
    <n v="0"/>
  </r>
  <r>
    <s v="LY0103"/>
    <x v="5"/>
    <s v="LY010305"/>
    <s v="Gemienis"/>
    <x v="1"/>
    <n v="2625"/>
    <n v="115"/>
    <n v="2365"/>
    <n v="0"/>
    <n v="130"/>
    <n v="15"/>
    <n v="0"/>
  </r>
  <r>
    <s v="LY0209"/>
    <x v="12"/>
    <s v="LY020901"/>
    <s v="Ghadamis"/>
    <x v="1"/>
    <n v="1602"/>
    <n v="58"/>
    <n v="1472"/>
    <n v="0"/>
    <n v="65"/>
    <n v="7"/>
    <n v="0"/>
  </r>
  <r>
    <s v="LY0213"/>
    <x v="18"/>
    <s v="LY021303"/>
    <s v="Gharb Azzawya"/>
    <x v="1"/>
    <n v="7005"/>
    <n v="1270"/>
    <n v="4495"/>
    <n v="0"/>
    <n v="1085"/>
    <n v="155"/>
    <n v="0"/>
  </r>
  <r>
    <s v="LY0321"/>
    <x v="20"/>
    <s v="LY032101"/>
    <s v="Ghat"/>
    <x v="1"/>
    <n v="8500"/>
    <n v="365"/>
    <n v="6791"/>
    <n v="0"/>
    <n v="1299"/>
    <n v="45"/>
    <n v="0"/>
  </r>
  <r>
    <s v="LY0216"/>
    <x v="4"/>
    <s v="LY021606"/>
    <s v="Ghiryan"/>
    <x v="1"/>
    <n v="3204"/>
    <n v="278"/>
    <n v="2280"/>
    <n v="0"/>
    <n v="611"/>
    <n v="35"/>
    <n v="0"/>
  </r>
  <r>
    <s v="LY0211"/>
    <x v="1"/>
    <s v="LY021106"/>
    <s v="Hai Alandalus"/>
    <x v="1"/>
    <n v="4890"/>
    <n v="935"/>
    <n v="3166"/>
    <n v="0"/>
    <n v="675"/>
    <n v="114"/>
    <n v="0"/>
  </r>
  <r>
    <s v="LY0208"/>
    <x v="21"/>
    <s v="LY020802"/>
    <s v="Hrawa"/>
    <x v="1"/>
    <n v="675"/>
    <n v="59"/>
    <n v="499"/>
    <n v="0"/>
    <n v="109"/>
    <n v="8"/>
    <n v="0"/>
  </r>
  <r>
    <s v="LY0216"/>
    <x v="4"/>
    <s v="LY021609"/>
    <s v="Jadu"/>
    <x v="1"/>
    <n v="377"/>
    <n v="2"/>
    <n v="363"/>
    <n v="0"/>
    <n v="12"/>
    <n v="0"/>
    <n v="0"/>
  </r>
  <r>
    <s v="LY0105"/>
    <x v="8"/>
    <s v="LY010502"/>
    <s v="Jalu"/>
    <x v="1"/>
    <n v="15995"/>
    <n v="236"/>
    <n v="15198"/>
    <n v="0"/>
    <n v="532"/>
    <n v="29"/>
    <n v="0"/>
  </r>
  <r>
    <s v="LY0213"/>
    <x v="18"/>
    <s v="LY021304"/>
    <s v="Janoub Azzawya"/>
    <x v="1"/>
    <n v="2200"/>
    <n v="245"/>
    <n v="1760"/>
    <n v="0"/>
    <n v="165"/>
    <n v="30"/>
    <n v="0"/>
  </r>
  <r>
    <s v="LY0212"/>
    <x v="3"/>
    <s v="LY021206"/>
    <s v="Janzour"/>
    <x v="1"/>
    <n v="15200"/>
    <n v="1917"/>
    <n v="11336"/>
    <n v="0"/>
    <n v="1712"/>
    <n v="235"/>
    <n v="0"/>
  </r>
  <r>
    <s v="LY0102"/>
    <x v="16"/>
    <s v="LY010201"/>
    <s v="Jardas Alabeed"/>
    <x v="1"/>
    <n v="2385"/>
    <n v="105"/>
    <n v="2149"/>
    <n v="0"/>
    <n v="118"/>
    <n v="13"/>
    <n v="0"/>
  </r>
  <r>
    <s v="LY0209"/>
    <x v="12"/>
    <s v="LY020903"/>
    <s v="Kabaw"/>
    <x v="1"/>
    <n v="359"/>
    <n v="8"/>
    <n v="350"/>
    <n v="0"/>
    <n v="0"/>
    <n v="1"/>
    <n v="0"/>
  </r>
  <r>
    <s v="LY0208"/>
    <x v="21"/>
    <s v="LY020801"/>
    <s v="Khaleej Assidra"/>
    <x v="1"/>
    <n v="3739"/>
    <n v="240"/>
    <n v="2940"/>
    <n v="0"/>
    <n v="529"/>
    <n v="30"/>
    <n v="0"/>
  </r>
  <r>
    <s v="LY0216"/>
    <x v="4"/>
    <s v="LY021607"/>
    <s v="Kikkla"/>
    <x v="1"/>
    <n v="321"/>
    <n v="19"/>
    <n v="291"/>
    <n v="0"/>
    <n v="9"/>
    <n v="2"/>
    <n v="0"/>
  </r>
  <r>
    <s v="LY0101"/>
    <x v="17"/>
    <s v="LY010105"/>
    <s v="Labriq"/>
    <x v="1"/>
    <n v="1225"/>
    <n v="21"/>
    <n v="1166"/>
    <n v="0"/>
    <n v="35"/>
    <n v="3"/>
    <n v="0"/>
  </r>
  <r>
    <s v="LY0105"/>
    <x v="8"/>
    <s v="LY010505"/>
    <s v="Marada"/>
    <x v="1"/>
    <n v="59"/>
    <n v="1"/>
    <n v="57"/>
    <n v="0"/>
    <n v="1"/>
    <n v="0"/>
    <n v="0"/>
  </r>
  <r>
    <s v="LY0214"/>
    <x v="0"/>
    <s v="LY021401"/>
    <s v="Misrata"/>
    <x v="1"/>
    <n v="46755"/>
    <n v="1268"/>
    <n v="43249"/>
    <n v="0"/>
    <n v="2079"/>
    <n v="159"/>
    <n v="0"/>
  </r>
  <r>
    <s v="LY0210"/>
    <x v="14"/>
    <s v="LY021002"/>
    <s v="Msallata"/>
    <x v="1"/>
    <n v="840"/>
    <n v="33"/>
    <n v="726"/>
    <n v="0"/>
    <n v="80"/>
    <n v="1"/>
    <n v="0"/>
  </r>
  <r>
    <s v="LY0322"/>
    <x v="9"/>
    <s v="LY032204"/>
    <s v="Murzuq"/>
    <x v="1"/>
    <n v="1480"/>
    <n v="65"/>
    <n v="1334"/>
    <n v="0"/>
    <n v="73"/>
    <n v="8"/>
    <n v="0"/>
  </r>
  <r>
    <s v="LY0209"/>
    <x v="12"/>
    <s v="LY020905"/>
    <s v="Nalut"/>
    <x v="1"/>
    <n v="1320"/>
    <n v="228"/>
    <n v="982"/>
    <n v="0"/>
    <n v="82"/>
    <n v="28"/>
    <n v="0"/>
  </r>
  <r>
    <s v="LY0216"/>
    <x v="4"/>
    <s v="LY021601"/>
    <s v="Nesma"/>
    <x v="1"/>
    <n v="915"/>
    <n v="7"/>
    <n v="824"/>
    <n v="0"/>
    <n v="83"/>
    <n v="1"/>
    <n v="0"/>
  </r>
  <r>
    <s v="LY0210"/>
    <x v="14"/>
    <s v="LY021003"/>
    <s v="Qasr Akhyar"/>
    <x v="1"/>
    <n v="2630"/>
    <n v="259"/>
    <n v="2015"/>
    <n v="0"/>
    <n v="324"/>
    <n v="32"/>
    <n v="0"/>
  </r>
  <r>
    <s v="LY0212"/>
    <x v="3"/>
    <s v="LY021203"/>
    <s v="Qasr Bin Ghasheer"/>
    <x v="1"/>
    <n v="3650"/>
    <n v="0"/>
    <n v="3650"/>
    <n v="0"/>
    <n v="0"/>
    <n v="0"/>
    <n v="0"/>
  </r>
  <r>
    <s v="LY0215"/>
    <x v="2"/>
    <s v="LY021505"/>
    <s v="Rigdaleen"/>
    <x v="1"/>
    <n v="2505"/>
    <n v="298"/>
    <n v="2089"/>
    <n v="0"/>
    <n v="82"/>
    <n v="36"/>
    <n v="0"/>
  </r>
  <r>
    <s v="LY0215"/>
    <x v="2"/>
    <s v="LY021502"/>
    <s v="Sabratha"/>
    <x v="1"/>
    <n v="11205"/>
    <n v="1164"/>
    <n v="8083"/>
    <n v="0"/>
    <n v="1817"/>
    <n v="141"/>
    <n v="0"/>
  </r>
  <r>
    <s v="LY0319"/>
    <x v="6"/>
    <s v="LY031901"/>
    <s v="Sebha"/>
    <x v="1"/>
    <n v="27400"/>
    <n v="2296"/>
    <n v="20062"/>
    <n v="0"/>
    <n v="4761"/>
    <n v="281"/>
    <n v="0"/>
  </r>
  <r>
    <s v="LY0106"/>
    <x v="7"/>
    <s v="LY010601"/>
    <s v="Shahhat"/>
    <x v="1"/>
    <n v="4040"/>
    <n v="179"/>
    <n v="3638"/>
    <n v="0"/>
    <n v="201"/>
    <n v="22"/>
    <n v="0"/>
  </r>
  <r>
    <s v="LY0212"/>
    <x v="3"/>
    <s v="LY021201"/>
    <s v="Sidi Assayeh"/>
    <x v="1"/>
    <n v="297"/>
    <n v="17"/>
    <n v="245"/>
    <n v="0"/>
    <n v="34"/>
    <n v="1"/>
    <n v="0"/>
  </r>
  <r>
    <s v="LY0208"/>
    <x v="21"/>
    <s v="LY020803"/>
    <s v="Sirt"/>
    <x v="1"/>
    <n v="5500"/>
    <n v="352"/>
    <n v="4697"/>
    <n v="0"/>
    <n v="408"/>
    <n v="43"/>
    <n v="0"/>
  </r>
  <r>
    <s v="LY0103"/>
    <x v="5"/>
    <s v="LY010303"/>
    <s v="Suloug"/>
    <x v="1"/>
    <n v="2735"/>
    <n v="122"/>
    <n v="2463"/>
    <n v="0"/>
    <n v="136"/>
    <n v="14"/>
    <n v="0"/>
  </r>
  <r>
    <s v="LY0211"/>
    <x v="1"/>
    <s v="LY021101"/>
    <s v="Suq Aljumaa"/>
    <x v="1"/>
    <n v="8075"/>
    <n v="849"/>
    <n v="6278"/>
    <n v="0"/>
    <n v="844"/>
    <n v="104"/>
    <n v="0"/>
  </r>
  <r>
    <s v="LY0212"/>
    <x v="3"/>
    <s v="LY021202"/>
    <s v="Suq Alkhamees"/>
    <x v="1"/>
    <n v="1352"/>
    <n v="94"/>
    <n v="1139"/>
    <n v="0"/>
    <n v="107"/>
    <n v="12"/>
    <n v="0"/>
  </r>
  <r>
    <s v="LY0213"/>
    <x v="18"/>
    <s v="LY021302"/>
    <s v="Surman"/>
    <x v="1"/>
    <n v="3720"/>
    <n v="266"/>
    <n v="3063"/>
    <n v="0"/>
    <n v="358"/>
    <n v="33"/>
    <n v="0"/>
  </r>
  <r>
    <s v="LY0212"/>
    <x v="3"/>
    <s v="LY021205"/>
    <s v="Swani Bin Adam"/>
    <x v="1"/>
    <n v="4725"/>
    <n v="418"/>
    <n v="3783"/>
    <n v="0"/>
    <n v="472"/>
    <n v="52"/>
    <n v="0"/>
  </r>
  <r>
    <s v="LY0211"/>
    <x v="1"/>
    <s v="LY021102"/>
    <s v="Tajoura"/>
    <x v="1"/>
    <n v="19315"/>
    <n v="1719"/>
    <n v="12184"/>
    <n v="0"/>
    <n v="5201"/>
    <n v="211"/>
    <n v="0"/>
  </r>
  <r>
    <s v="LY0322"/>
    <x v="9"/>
    <s v="LY032203"/>
    <s v="Taraghin"/>
    <x v="1"/>
    <n v="7445"/>
    <n v="1981"/>
    <n v="5220"/>
    <n v="0"/>
    <n v="0"/>
    <n v="244"/>
    <n v="0"/>
  </r>
  <r>
    <s v="LY0210"/>
    <x v="14"/>
    <s v="LY021005"/>
    <s v="Tarhuna"/>
    <x v="1"/>
    <n v="5895"/>
    <n v="976"/>
    <n v="4422"/>
    <n v="0"/>
    <n v="377"/>
    <n v="120"/>
    <n v="0"/>
  </r>
  <r>
    <s v="LY0107"/>
    <x v="15"/>
    <s v="LY010702"/>
    <s v="Tazirbu"/>
    <x v="1"/>
    <n v="605"/>
    <n v="11"/>
    <n v="575"/>
    <n v="0"/>
    <n v="18"/>
    <n v="1"/>
    <n v="0"/>
  </r>
  <r>
    <s v="LY0216"/>
    <x v="4"/>
    <s v="LY021614"/>
    <s v="Thaher Aljabal"/>
    <x v="1"/>
    <n v="148"/>
    <n v="0"/>
    <n v="145"/>
    <n v="0"/>
    <n v="3"/>
    <n v="0"/>
    <n v="0"/>
  </r>
  <r>
    <s v="LY0104"/>
    <x v="19"/>
    <s v="LY010403"/>
    <s v="Tobruk"/>
    <x v="1"/>
    <n v="6188"/>
    <n v="560"/>
    <n v="4977"/>
    <n v="0"/>
    <n v="582"/>
    <n v="69"/>
    <n v="0"/>
  </r>
  <r>
    <s v="LY0103"/>
    <x v="5"/>
    <s v="LY010302"/>
    <s v="Toukra"/>
    <x v="1"/>
    <n v="2210"/>
    <n v="97"/>
    <n v="1992"/>
    <n v="0"/>
    <n v="109"/>
    <n v="12"/>
    <n v="0"/>
  </r>
  <r>
    <s v="LY0211"/>
    <x v="1"/>
    <s v="LY021104"/>
    <s v="Tripoli"/>
    <x v="1"/>
    <n v="8640"/>
    <n v="769"/>
    <n v="5184"/>
    <n v="0"/>
    <n v="2592"/>
    <n v="95"/>
    <n v="0"/>
  </r>
  <r>
    <s v="LY0320"/>
    <x v="10"/>
    <s v="LY032003"/>
    <s v="Ubari"/>
    <x v="1"/>
    <n v="11470"/>
    <n v="3064"/>
    <n v="8029"/>
    <n v="0"/>
    <n v="0"/>
    <n v="377"/>
    <n v="0"/>
  </r>
  <r>
    <s v="LY0101"/>
    <x v="17"/>
    <s v="LY010101"/>
    <s v="Umm arrazam"/>
    <x v="1"/>
    <n v="1540"/>
    <n v="29"/>
    <n v="1431"/>
    <n v="0"/>
    <n v="76"/>
    <n v="4"/>
    <n v="0"/>
  </r>
  <r>
    <s v="LY0322"/>
    <x v="9"/>
    <s v="LY032205"/>
    <s v="Wadi Etba"/>
    <x v="1"/>
    <n v="1890"/>
    <n v="83"/>
    <n v="1704"/>
    <n v="0"/>
    <n v="93"/>
    <n v="10"/>
    <n v="0"/>
  </r>
  <r>
    <s v="LY0209"/>
    <x v="12"/>
    <s v="LY020906"/>
    <s v="Wazin"/>
    <x v="1"/>
    <n v="262"/>
    <n v="12"/>
    <n v="249"/>
    <n v="0"/>
    <n v="0"/>
    <n v="1"/>
    <n v="0"/>
  </r>
  <r>
    <s v="LY0216"/>
    <x v="4"/>
    <s v="LY021605"/>
    <s v="Yefren"/>
    <x v="1"/>
    <n v="266"/>
    <n v="9"/>
    <n v="230"/>
    <n v="0"/>
    <n v="26"/>
    <n v="1"/>
    <n v="0"/>
  </r>
  <r>
    <s v="LY0215"/>
    <x v="2"/>
    <s v="LY021506"/>
    <s v="Ziltun"/>
    <x v="1"/>
    <n v="460"/>
    <n v="61"/>
    <n v="368"/>
    <n v="0"/>
    <n v="23"/>
    <n v="8"/>
    <n v="0"/>
  </r>
  <r>
    <s v="LY0214"/>
    <x v="0"/>
    <s v="LY021402"/>
    <s v="Zliten"/>
    <x v="1"/>
    <n v="10030"/>
    <n v="1192"/>
    <n v="7939"/>
    <n v="0"/>
    <n v="753"/>
    <n v="146"/>
    <n v="0"/>
  </r>
  <r>
    <s v="LY0215"/>
    <x v="2"/>
    <s v="LY021503"/>
    <s v="Zwara"/>
    <x v="1"/>
    <n v="3962"/>
    <n v="479"/>
    <n v="3173"/>
    <n v="0"/>
    <n v="251"/>
    <n v="59"/>
    <n v="0"/>
  </r>
  <r>
    <s v="LY0214"/>
    <x v="0"/>
    <s v="LY021403"/>
    <s v="Abu Qurayn"/>
    <x v="2"/>
    <n v="17971.990471885263"/>
    <n v="3411.5241893753541"/>
    <n v="4856.3838539683966"/>
    <n v="728.72747716087463"/>
    <n v="3335.2418999330457"/>
    <n v="4957.986075142665"/>
    <n v="682.12697630492869"/>
  </r>
  <r>
    <s v="LY0211"/>
    <x v="1"/>
    <s v="LY021105"/>
    <s v="Abusliem"/>
    <x v="2"/>
    <n v="262965.73531310988"/>
    <n v="50708.544107172391"/>
    <n v="72184.789317119357"/>
    <n v="10831.730149475115"/>
    <n v="48025.833618339879"/>
    <n v="71392.547068813103"/>
    <n v="9822.2910521900703"/>
  </r>
  <r>
    <s v="LY0211"/>
    <x v="1"/>
    <s v="LY021103"/>
    <s v="Ain Zara"/>
    <x v="2"/>
    <n v="96933.371493068"/>
    <n v="18732.572758018327"/>
    <n v="26666.2520431917"/>
    <n v="4001.4198138172055"/>
    <n v="17663.309947879949"/>
    <n v="26257.299287429716"/>
    <n v="3612.5176427310976"/>
  </r>
  <r>
    <s v="LY0215"/>
    <x v="2"/>
    <s v="LY021501"/>
    <s v="Al Ajaylat"/>
    <x v="2"/>
    <n v="98202.152661653381"/>
    <n v="18625.542674275115"/>
    <n v="26513.89223516273"/>
    <n v="3978.5573750429448"/>
    <n v="18239.673996157333"/>
    <n v="27114.090192350137"/>
    <n v="3730.3961886651168"/>
  </r>
  <r>
    <s v="LY0212"/>
    <x v="3"/>
    <s v="LY021207"/>
    <s v="Al Aziziya"/>
    <x v="2"/>
    <n v="53282.653911143447"/>
    <n v="10251.96909153418"/>
    <n v="14593.915916693431"/>
    <n v="2189.898461008092"/>
    <n v="9753.3370562129185"/>
    <n v="14498.771232109841"/>
    <n v="1994.7621535849885"/>
  </r>
  <r>
    <s v="LY0212"/>
    <x v="3"/>
    <s v="LY021208"/>
    <s v="Al Maya"/>
    <x v="2"/>
    <n v="52405.730468958282"/>
    <n v="10106.659862994009"/>
    <n v="14387.064857711408"/>
    <n v="2158.8593061775177"/>
    <n v="9569.869217875199"/>
    <n v="14226.03809460242"/>
    <n v="1957.2391295977261"/>
  </r>
  <r>
    <s v="LY0216"/>
    <x v="4"/>
    <s v="LY021604"/>
    <s v="Al Qalaa"/>
    <x v="2"/>
    <n v="8868.8980411056691"/>
    <n v="1713.0322915319746"/>
    <n v="2438.541220909704"/>
    <n v="365.91670784306422"/>
    <n v="1616.9831462170559"/>
    <n v="2403.7176802214799"/>
    <n v="330.70699438239035"/>
  </r>
  <r>
    <s v="LY0103"/>
    <x v="5"/>
    <s v="LY010301"/>
    <s v="Alabyar"/>
    <x v="2"/>
    <n v="49787.355835371251"/>
    <n v="9456.4524555591252"/>
    <n v="13461.479524026412"/>
    <n v="2019.9700656653197"/>
    <n v="9234.0570284087389"/>
    <n v="13726.838273662506"/>
    <n v="1888.5584880491501"/>
  </r>
  <r>
    <s v="LY0216"/>
    <x v="4"/>
    <s v="LY021603"/>
    <s v="Alasabaa"/>
    <x v="2"/>
    <n v="47851.493724479391"/>
    <n v="9226.2439013991498"/>
    <n v="13133.772304787079"/>
    <n v="1970.7957700773497"/>
    <n v="8740.2853376369967"/>
    <n v="12992.824597714418"/>
    <n v="1787.5718128644016"/>
  </r>
  <r>
    <s v="LY0319"/>
    <x v="6"/>
    <s v="LY031902"/>
    <s v="Albawanees"/>
    <x v="2"/>
    <n v="10507.083206677809"/>
    <n v="2011.2481982316588"/>
    <n v="2863.0584847190121"/>
    <n v="429.61789044505372"/>
    <n v="1933.4937481276227"/>
    <n v="2874.2248290250232"/>
    <n v="395.4400561294384"/>
  </r>
  <r>
    <s v="LY0106"/>
    <x v="7"/>
    <s v="LY010602"/>
    <s v="Albayda"/>
    <x v="2"/>
    <n v="178266.3253203418"/>
    <n v="34059.115649667699"/>
    <n v="48483.941528720003"/>
    <n v="7275.2857795967402"/>
    <n v="32867.270245851971"/>
    <n v="48858.665456966177"/>
    <n v="6722.0466595391545"/>
  </r>
  <r>
    <s v="LY0105"/>
    <x v="8"/>
    <s v="LY010506"/>
    <s v="Albrayga"/>
    <x v="2"/>
    <n v="36396.148280729096"/>
    <n v="6950.6674049185631"/>
    <n v="9894.4363533097039"/>
    <n v="1484.7153475696298"/>
    <n v="6713.4479214044304"/>
    <n v="9979.8402362319903"/>
    <n v="1373.0410172947704"/>
  </r>
  <r>
    <s v="LY0322"/>
    <x v="9"/>
    <s v="LY032202"/>
    <s v="Algatroun"/>
    <x v="2"/>
    <n v="13937.619728037223"/>
    <n v="2614.4299252106412"/>
    <n v="3721.7016709617724"/>
    <n v="558.46208845480476"/>
    <n v="2617.188477731157"/>
    <n v="3890.567586379686"/>
    <n v="535.26997929916024"/>
  </r>
  <r>
    <s v="LY0320"/>
    <x v="10"/>
    <s v="LY032002"/>
    <s v="Alghrayfa"/>
    <x v="2"/>
    <n v="36512.195038804704"/>
    <n v="6934.1427646566108"/>
    <n v="9870.9131444136037"/>
    <n v="1481.1855589060799"/>
    <n v="6772.7643469198338"/>
    <n v="10068.016752525609"/>
    <n v="1385.1724713829585"/>
  </r>
  <r>
    <s v="LY0318"/>
    <x v="11"/>
    <s v="LY031803"/>
    <s v="Algurdha Ashshati"/>
    <x v="2"/>
    <n v="29820.9280676821"/>
    <n v="5605.8793210447639"/>
    <n v="7980.0993077530693"/>
    <n v="1197.4583992738026"/>
    <n v="5587.9316703192471"/>
    <n v="8306.7100502808189"/>
    <n v="1142.849319010395"/>
  </r>
  <r>
    <s v="LY0209"/>
    <x v="12"/>
    <s v="LY020902"/>
    <s v="Alharaba"/>
    <x v="2"/>
    <n v="10600.280541477179"/>
    <n v="2012.2057610551919"/>
    <n v="2864.4215976202336"/>
    <n v="429.82243313678941"/>
    <n v="1967.1875065755003"/>
    <n v="2924.3121061149268"/>
    <n v="402.33113697453723"/>
  </r>
  <r>
    <s v="LY0209"/>
    <x v="12"/>
    <s v="LY020904"/>
    <s v="Alhawamid"/>
    <x v="2"/>
    <n v="7341.30904542807"/>
    <n v="1400.4982894047805"/>
    <n v="1993.64181598286"/>
    <n v="299.15707131273007"/>
    <n v="1355.6012104192125"/>
    <n v="2015.1617562851804"/>
    <n v="277.24890202330505"/>
  </r>
  <r>
    <s v="LY0215"/>
    <x v="2"/>
    <s v="LY021504"/>
    <s v="Aljmail"/>
    <x v="2"/>
    <n v="78866.796864617325"/>
    <n v="15112.007404666916"/>
    <n v="21512.293241137137"/>
    <n v="3228.0395563766356"/>
    <n v="14497.772095761457"/>
    <n v="21551.585860330004"/>
    <n v="2965.0987063451853"/>
  </r>
  <r>
    <s v="LY0317"/>
    <x v="13"/>
    <s v="LY031701"/>
    <s v="Aljufra"/>
    <x v="2"/>
    <n v="60885.154870633567"/>
    <n v="11649.385640428924"/>
    <n v="16583.170803543071"/>
    <n v="2488.3972491422542"/>
    <n v="11209.017157566175"/>
    <n v="16662.704730461668"/>
    <n v="2292.4792894914676"/>
  </r>
  <r>
    <s v="LY0210"/>
    <x v="14"/>
    <s v="LY021001"/>
    <s v="Alkhums"/>
    <x v="2"/>
    <n v="182247.56743742171"/>
    <n v="34761.393532882255"/>
    <n v="49483.65039306393"/>
    <n v="7425.2976692074444"/>
    <n v="33658.497122986817"/>
    <n v="50034.859555268886"/>
    <n v="6883.8691640123734"/>
  </r>
  <r>
    <s v="LY0107"/>
    <x v="15"/>
    <s v="LY010701"/>
    <s v="Alkufra"/>
    <x v="2"/>
    <n v="45915.946379238914"/>
    <n v="8680.0153005764605"/>
    <n v="12356.203215324822"/>
    <n v="1854.1171923699721"/>
    <n v="8556.3169253315809"/>
    <n v="12719.347334642531"/>
    <n v="1749.9464109935416"/>
  </r>
  <r>
    <s v="LY0102"/>
    <x v="16"/>
    <s v="LY010202"/>
    <s v="Almarj"/>
    <x v="2"/>
    <n v="97087.787933047628"/>
    <n v="18456.469143993214"/>
    <n v="26273.212141159114"/>
    <n v="3942.441984871969"/>
    <n v="17991.260988779468"/>
    <n v="26744.813159854082"/>
    <n v="3679.5905143897726"/>
  </r>
  <r>
    <s v="LY0101"/>
    <x v="17"/>
    <s v="LY010104"/>
    <s v="Alqayqab"/>
    <x v="2"/>
    <n v="9362.479889018221"/>
    <n v="1789.6520361439368"/>
    <n v="2547.6112054601717"/>
    <n v="382.28326721429028"/>
    <n v="1725.3140440822533"/>
    <n v="2564.7563992223809"/>
    <n v="352.86293689518641"/>
  </r>
  <r>
    <s v="LY0101"/>
    <x v="17"/>
    <s v="LY010103"/>
    <s v="Alqubba"/>
    <x v="2"/>
    <n v="40000.353161125327"/>
    <n v="7599.8339382750191"/>
    <n v="10818.539978588757"/>
    <n v="1623.3822494733035"/>
    <n v="7416.6146432633122"/>
    <n v="11025.128979921028"/>
    <n v="1516.8533716039067"/>
  </r>
  <r>
    <s v="LY0322"/>
    <x v="9"/>
    <s v="LY032201"/>
    <s v="Alsharguiya"/>
    <x v="2"/>
    <n v="20354.465926762605"/>
    <n v="3829.7343527790149"/>
    <n v="5451.7157268726587"/>
    <n v="818.06034434361868"/>
    <n v="3810.7414648283329"/>
    <n v="5664.837419728663"/>
    <n v="779.37661821031588"/>
  </r>
  <r>
    <s v="LY0216"/>
    <x v="4"/>
    <s v="LY021608"/>
    <s v="Arrajban"/>
    <x v="2"/>
    <n v="12467.937511282811"/>
    <n v="2363.7070233289983"/>
    <n v="3364.7918016692861"/>
    <n v="504.90577238831452"/>
    <n v="2316.7524308038323"/>
    <n v="3443.9559816362671"/>
    <n v="473.82450145611205"/>
  </r>
  <r>
    <s v="LY0216"/>
    <x v="4"/>
    <s v="LY021611"/>
    <s v="Arrayayna"/>
    <x v="2"/>
    <n v="15048.035486738376"/>
    <n v="2876.6035647602744"/>
    <n v="4094.9119310590618"/>
    <n v="614.4643690548055"/>
    <n v="2772.8998690847493"/>
    <n v="4122.0395255178028"/>
    <n v="567.11622726168184"/>
  </r>
  <r>
    <s v="LY0216"/>
    <x v="4"/>
    <s v="LY021610"/>
    <s v="Arrhaibat"/>
    <x v="2"/>
    <n v="11851.359986651427"/>
    <n v="2260.0153747191648"/>
    <n v="3217.1843335269114"/>
    <n v="482.75644871374567"/>
    <n v="2189.2456631134"/>
    <n v="3254.4114755216424"/>
    <n v="447.74669105656193"/>
  </r>
  <r>
    <s v="LY0216"/>
    <x v="4"/>
    <s v="LY021612"/>
    <s v="Ashshgega"/>
    <x v="2"/>
    <n v="9235.2725946119408"/>
    <n v="1817.1094109544845"/>
    <n v="2586.6974156994479"/>
    <n v="388.1483710108472"/>
    <n v="1651.136744705565"/>
    <n v="2454.4885300736119"/>
    <n v="337.69212216798422"/>
  </r>
  <r>
    <s v="LY0216"/>
    <x v="4"/>
    <s v="LY021613"/>
    <s v="Ashshwayrif"/>
    <x v="2"/>
    <n v="4668.3457031900452"/>
    <n v="895.44869784625939"/>
    <n v="1274.6920018391634"/>
    <n v="191.2746427361472"/>
    <n v="857.25532206156527"/>
    <n v="1274.3483312885055"/>
    <n v="175.32670741840411"/>
  </r>
  <r>
    <s v="LY0102"/>
    <x v="16"/>
    <s v="LY010203"/>
    <s v="Assahel"/>
    <x v="2"/>
    <n v="43774.457881033559"/>
    <n v="8284.3936794952806"/>
    <n v="11793.026656623295"/>
    <n v="1769.6094093858592"/>
    <n v="8148.2322951626229"/>
    <n v="12112.711302066291"/>
    <n v="1666.4845383002137"/>
  </r>
  <r>
    <s v="LY0105"/>
    <x v="8"/>
    <s v="LY010503"/>
    <s v="Aujala"/>
    <x v="2"/>
    <n v="9449.6623258376057"/>
    <n v="1800.2183823427879"/>
    <n v="2562.6526444848018"/>
    <n v="384.54031901309548"/>
    <n v="1747.3564641668559"/>
    <n v="2597.5234413502994"/>
    <n v="357.37107447976598"/>
  </r>
  <r>
    <s v="LY0212"/>
    <x v="3"/>
    <s v="LY021209"/>
    <s v="Azzahra"/>
    <x v="2"/>
    <n v="44635.724862456125"/>
    <n v="8487.0198537896576"/>
    <n v="12081.469718026519"/>
    <n v="1812.8918991481073"/>
    <n v="8269.7140042783667"/>
    <n v="12293.299289460092"/>
    <n v="1691.3300977533797"/>
  </r>
  <r>
    <s v="LY0213"/>
    <x v="18"/>
    <s v="LY021301"/>
    <s v="Azzawya"/>
    <x v="2"/>
    <n v="177994.31963073424"/>
    <n v="34338.878398573477"/>
    <n v="48882.190294171836"/>
    <n v="7335.0452275433854"/>
    <n v="32492.03724200157"/>
    <n v="48300.86483445012"/>
    <n v="6645.3036339938617"/>
  </r>
  <r>
    <s v="LY0216"/>
    <x v="4"/>
    <s v="LY021602"/>
    <s v="Azzintan"/>
    <x v="2"/>
    <n v="58769.721304821389"/>
    <n v="11296.607636281742"/>
    <n v="16080.98312780824"/>
    <n v="2413.0411881298028"/>
    <n v="10768.629603426753"/>
    <n v="16008.048958377121"/>
    <n v="2202.4107907977213"/>
  </r>
  <r>
    <s v="LY0214"/>
    <x v="0"/>
    <s v="LY021404"/>
    <s v="Bani Waleed"/>
    <x v="2"/>
    <n v="81964.939985279809"/>
    <n v="15635.74594781083"/>
    <n v="22257.84721157248"/>
    <n v="3339.9140869532634"/>
    <n v="15135.8004057913"/>
    <n v="22500.043444992236"/>
    <n v="3095.5888881596852"/>
  </r>
  <r>
    <s v="LY0209"/>
    <x v="12"/>
    <s v="LY020908"/>
    <s v="Baten Aljabal"/>
    <x v="2"/>
    <n v="21968.409461292264"/>
    <n v="4230.3829344737223"/>
    <n v="6022.0482806669697"/>
    <n v="903.64192429422872"/>
    <n v="4017.864177202187"/>
    <n v="5972.734584193995"/>
    <n v="821.73756046115784"/>
  </r>
  <r>
    <s v="LY0103"/>
    <x v="5"/>
    <s v="LY010304"/>
    <s v="Benghazi"/>
    <x v="2"/>
    <n v="688661.38825666904"/>
    <n v="133134.42244087812"/>
    <n v="189519.93996198839"/>
    <n v="28438.523780883777"/>
    <n v="125440.45537029667"/>
    <n v="186472.8405450804"/>
    <n v="25655.206157541837"/>
  </r>
  <r>
    <s v="LY0320"/>
    <x v="10"/>
    <s v="LY032001"/>
    <s v="Bint Bayya"/>
    <x v="2"/>
    <n v="22208.940544966004"/>
    <n v="4308.9309962151074"/>
    <n v="6133.8632694011467"/>
    <n v="920.42038684974614"/>
    <n v="4030.2717416530008"/>
    <n v="5991.1789830170001"/>
    <n v="824.27516783000021"/>
  </r>
  <r>
    <s v="LY0104"/>
    <x v="19"/>
    <s v="LY010402"/>
    <s v="Bir Alashhab"/>
    <x v="2"/>
    <n v="24557.205633770696"/>
    <n v="4622.8351198715827"/>
    <n v="6580.7130741209912"/>
    <n v="987.47269174472103"/>
    <n v="4595.2742523692104"/>
    <n v="6831.0804548136493"/>
    <n v="939.83004085053824"/>
  </r>
  <r>
    <s v="LY0318"/>
    <x v="11"/>
    <s v="LY031801"/>
    <s v="Brak"/>
    <x v="2"/>
    <n v="38881.86343358305"/>
    <n v="7401.2742410019355"/>
    <n v="10535.885641595054"/>
    <n v="1580.9683900874388"/>
    <n v="7195.5639857899259"/>
    <n v="10696.527302880397"/>
    <n v="1471.6438722282951"/>
  </r>
  <r>
    <s v="LY0209"/>
    <x v="12"/>
    <s v="LY020907"/>
    <s v="Daraj"/>
    <x v="2"/>
    <n v="12156.667625838812"/>
    <n v="2305.1632097184793"/>
    <n v="3281.4533243830037"/>
    <n v="492.40036916454864"/>
    <n v="2258.455008508045"/>
    <n v="3357.2942591492042"/>
    <n v="461.9014549155313"/>
  </r>
  <r>
    <s v="LY0101"/>
    <x v="17"/>
    <s v="LY010102"/>
    <s v="Derna"/>
    <x v="2"/>
    <n v="112283.24474375196"/>
    <n v="21360.318493197236"/>
    <n v="30406.909078659985"/>
    <n v="4562.726260413966"/>
    <n v="20792.242902706257"/>
    <n v="30908.597899501983"/>
    <n v="4252.4501092725386"/>
  </r>
  <r>
    <s v="LY0318"/>
    <x v="11"/>
    <s v="LY031802"/>
    <s v="Edri"/>
    <x v="2"/>
    <n v="28599.090281232024"/>
    <n v="5348.3463293003706"/>
    <n v="7613.4951175008973"/>
    <n v="1142.4473962904274"/>
    <n v="5386.2682144129458"/>
    <n v="8006.9283144287165"/>
    <n v="1101.604909298665"/>
  </r>
  <r>
    <s v="LY0105"/>
    <x v="8"/>
    <s v="LY010504"/>
    <s v="Ejdabia"/>
    <x v="2"/>
    <n v="142132.35933965055"/>
    <n v="27096.846555825774"/>
    <n v="38572.989901990382"/>
    <n v="5788.0922231589875"/>
    <n v="26262.618432763778"/>
    <n v="39040.555495852292"/>
    <n v="5371.25673005933"/>
  </r>
  <r>
    <s v="LY0105"/>
    <x v="8"/>
    <s v="LY010501"/>
    <s v="Ejkherra"/>
    <x v="2"/>
    <n v="4898.3147303184687"/>
    <n v="941.00570821561519"/>
    <n v="1339.54346333014"/>
    <n v="201.005966153652"/>
    <n v="898.06786461724346"/>
    <n v="1335.0179989627698"/>
    <n v="183.67372903904871"/>
  </r>
  <r>
    <s v="LY0104"/>
    <x v="19"/>
    <s v="LY010401"/>
    <s v="Emsaed"/>
    <x v="2"/>
    <n v="15398.63044277508"/>
    <n v="2954.3271231455205"/>
    <n v="4205.5532201317292"/>
    <n v="631.06671143140079"/>
    <n v="2827.0151470054848"/>
    <n v="4202.484303567895"/>
    <n v="578.18393749304857"/>
  </r>
  <r>
    <s v="LY0212"/>
    <x v="3"/>
    <s v="LY021204"/>
    <s v="Espeaa"/>
    <x v="2"/>
    <n v="26454.849190753463"/>
    <n v="5140.9826549136096"/>
    <n v="7318.3081147741741"/>
    <n v="1098.1529405274325"/>
    <n v="4792.6758765680115"/>
    <n v="7124.5267874493265"/>
    <n v="980.20281652090659"/>
  </r>
  <r>
    <s v="LY0210"/>
    <x v="14"/>
    <s v="LY021004"/>
    <s v="Garabolli"/>
    <x v="2"/>
    <n v="56169.738392264102"/>
    <n v="10724.245204734305"/>
    <n v="15266.211923827997"/>
    <n v="2290.7802256948275"/>
    <n v="10363.366985723393"/>
    <n v="15405.607973395056"/>
    <n v="2119.5260788885307"/>
  </r>
  <r>
    <s v="LY0103"/>
    <x v="5"/>
    <s v="LY010305"/>
    <s v="Gemienis"/>
    <x v="2"/>
    <n v="21675.04940508871"/>
    <n v="4158.2492653838726"/>
    <n v="5919.3643287294681"/>
    <n v="888.23362472598558"/>
    <n v="3979.5395324102692"/>
    <n v="5915.7632876841581"/>
    <n v="813.89936615495287"/>
  </r>
  <r>
    <s v="LY0209"/>
    <x v="12"/>
    <s v="LY020901"/>
    <s v="Ghadamis"/>
    <x v="2"/>
    <n v="10782.734529498979"/>
    <n v="2020.0602706701065"/>
    <n v="2875.6026743347129"/>
    <n v="431.50021604503848"/>
    <n v="2027.2903205156931"/>
    <n v="3013.657623931294"/>
    <n v="414.62342400213316"/>
  </r>
  <r>
    <s v="LY0213"/>
    <x v="18"/>
    <s v="LY021303"/>
    <s v="Gharb Azzawya"/>
    <x v="2"/>
    <n v="100377.14419860613"/>
    <n v="19243.584688048857"/>
    <n v="27393.689384516805"/>
    <n v="4110.5758431749937"/>
    <n v="18442.245755512802"/>
    <n v="27415.222161854883"/>
    <n v="3771.826365497775"/>
  </r>
  <r>
    <s v="LY0321"/>
    <x v="20"/>
    <s v="LY032101"/>
    <s v="Ghat"/>
    <x v="2"/>
    <n v="28903.613776420745"/>
    <n v="5472.3374615284511"/>
    <n v="7789.9993716589088"/>
    <n v="1168.9328438391472"/>
    <n v="5377.9230673349002"/>
    <n v="7994.5228805053794"/>
    <n v="1099.8981515539624"/>
  </r>
  <r>
    <s v="LY0216"/>
    <x v="4"/>
    <s v="LY021606"/>
    <s v="Ghiryan"/>
    <x v="2"/>
    <n v="128259.32378955853"/>
    <n v="24598.434440103832"/>
    <n v="35016.442275232192"/>
    <n v="5254.4124199588887"/>
    <n v="23555.736877524367"/>
    <n v="35016.655143015232"/>
    <n v="4817.6426337240364"/>
  </r>
  <r>
    <s v="LY0211"/>
    <x v="1"/>
    <s v="LY021106"/>
    <s v="Hai Alandalus"/>
    <x v="2"/>
    <n v="278239.95898352488"/>
    <n v="54200.651754838669"/>
    <n v="77155.885594045132"/>
    <n v="11577.670865353199"/>
    <n v="50279.616985867389"/>
    <n v="74742.89672495464"/>
    <n v="10283.23705846588"/>
  </r>
  <r>
    <s v="LY0208"/>
    <x v="21"/>
    <s v="LY020802"/>
    <s v="Hrawa"/>
    <x v="2"/>
    <n v="5948.956656510336"/>
    <n v="1116.5814522915575"/>
    <n v="1589.4796095648278"/>
    <n v="238.51027857493716"/>
    <n v="1116.4295834549612"/>
    <n v="1659.6224486020467"/>
    <n v="228.33328402200496"/>
  </r>
  <r>
    <s v="LY0216"/>
    <x v="4"/>
    <s v="LY021609"/>
    <s v="Jadu"/>
    <x v="2"/>
    <n v="13883.698592356104"/>
    <n v="2586.8946238683802"/>
    <n v="3682.5045304961809"/>
    <n v="552.58033895922688"/>
    <n v="2624.1348172004091"/>
    <n v="3900.893630305452"/>
    <n v="536.69065152645612"/>
  </r>
  <r>
    <s v="LY0105"/>
    <x v="8"/>
    <s v="LY010502"/>
    <s v="Jalu"/>
    <x v="2"/>
    <n v="19259.528477623182"/>
    <n v="3659.0808268621954"/>
    <n v="5208.7864724161745"/>
    <n v="781.60745510505762"/>
    <n v="3571.0959635558934"/>
    <n v="5308.5936767176436"/>
    <n v="730.36408296622176"/>
  </r>
  <r>
    <s v="LY0213"/>
    <x v="18"/>
    <s v="LY021304"/>
    <s v="Janoub Azzawya"/>
    <x v="2"/>
    <n v="12946.471441264172"/>
    <n v="2515.2018389928025"/>
    <n v="3580.4481874691846"/>
    <n v="537.26621560763988"/>
    <n v="2346.1171120206927"/>
    <n v="3487.6078920350665"/>
    <n v="479.83019513878548"/>
  </r>
  <r>
    <s v="LY0212"/>
    <x v="3"/>
    <s v="LY021206"/>
    <s v="Janzour"/>
    <x v="2"/>
    <n v="154257.20669244806"/>
    <n v="29950.238399272261"/>
    <n v="42634.859409090626"/>
    <n v="6397.5983922496143"/>
    <n v="27972.008098766084"/>
    <n v="41581.639595689958"/>
    <n v="5720.8627973795028"/>
  </r>
  <r>
    <s v="LY0102"/>
    <x v="16"/>
    <s v="LY010201"/>
    <s v="Jardas Alabeed"/>
    <x v="2"/>
    <n v="24530.834707672839"/>
    <n v="4638.562300622063"/>
    <n v="6603.1010808960691"/>
    <n v="990.83213699996611"/>
    <n v="4570.0628426899029"/>
    <n v="6793.6025680890816"/>
    <n v="934.67377837576066"/>
  </r>
  <r>
    <s v="LY0209"/>
    <x v="12"/>
    <s v="LY020903"/>
    <s v="Kabaw"/>
    <x v="2"/>
    <n v="7523.0322657665092"/>
    <n v="1460.9376053576534"/>
    <n v="2079.6785848419336"/>
    <n v="312.06736823304306"/>
    <n v="1363.9015796452695"/>
    <n v="2027.5006259312349"/>
    <n v="278.94650175737479"/>
  </r>
  <r>
    <s v="LY0208"/>
    <x v="21"/>
    <s v="LY020801"/>
    <s v="Khaleej Assidra"/>
    <x v="2"/>
    <n v="23498.314864354259"/>
    <n v="4503.985377377574"/>
    <n v="6411.5277075643844"/>
    <n v="962.08548409172874"/>
    <n v="4318.2581753411259"/>
    <n v="6419.2836815350856"/>
    <n v="883.17443844436366"/>
  </r>
  <r>
    <s v="LY0216"/>
    <x v="4"/>
    <s v="LY021607"/>
    <s v="Kikkla"/>
    <x v="2"/>
    <n v="17083.096822356529"/>
    <n v="3222.3689238696807"/>
    <n v="4587.1169438419129"/>
    <n v="688.32247582659318"/>
    <n v="3190.2931987288944"/>
    <n v="4742.5133556992514"/>
    <n v="652.48192439019374"/>
  </r>
  <r>
    <s v="LY0101"/>
    <x v="17"/>
    <s v="LY010105"/>
    <s v="Labriq"/>
    <x v="2"/>
    <n v="16398.868320422851"/>
    <n v="3091.674163563262"/>
    <n v="4401.0699195449597"/>
    <n v="660.40508240670954"/>
    <n v="3064.1092379637821"/>
    <n v="4554.9352611711338"/>
    <n v="626.67465577300175"/>
  </r>
  <r>
    <s v="LY0105"/>
    <x v="8"/>
    <s v="LY010505"/>
    <s v="Marada"/>
    <x v="2"/>
    <n v="3239.7687111315131"/>
    <n v="614.99102045743768"/>
    <n v="875.45398956467511"/>
    <n v="131.3667527875856"/>
    <n v="601.23280199638623"/>
    <n v="893.75941825297036"/>
    <n v="122.96472807245792"/>
  </r>
  <r>
    <s v="LY0214"/>
    <x v="0"/>
    <s v="LY021401"/>
    <s v="Misrata"/>
    <x v="2"/>
    <n v="346452.75626971311"/>
    <n v="66667.47266319886"/>
    <n v="94902.694471505136"/>
    <n v="14240.678496094697"/>
    <n v="63410.533993420562"/>
    <n v="94262.591436936302"/>
    <n v="12968.78520855749"/>
  </r>
  <r>
    <s v="LY0210"/>
    <x v="14"/>
    <s v="LY021002"/>
    <s v="Msallata"/>
    <x v="2"/>
    <n v="80269.320572490964"/>
    <n v="15482.294513352159"/>
    <n v="22039.40553351133"/>
    <n v="3307.135695098958"/>
    <n v="14656.084163024394"/>
    <n v="21786.923820383949"/>
    <n v="2997.4768471201669"/>
  </r>
  <r>
    <s v="LY0322"/>
    <x v="9"/>
    <s v="LY032204"/>
    <s v="Murzuq"/>
    <x v="2"/>
    <n v="13429.743918688007"/>
    <n v="2517.0758941982654"/>
    <n v="3583.1159485448939"/>
    <n v="537.6665280328574"/>
    <n v="2524.0277093284785"/>
    <n v="3752.0799425001387"/>
    <n v="516.21664668720223"/>
  </r>
  <r>
    <s v="LY0209"/>
    <x v="12"/>
    <s v="LY020905"/>
    <s v="Nalut"/>
    <x v="2"/>
    <n v="33697.29725681313"/>
    <n v="6539.7649643783452"/>
    <n v="9309.5071934900589"/>
    <n v="1396.9434654922097"/>
    <n v="6113.2219349909547"/>
    <n v="9087.57749431917"/>
    <n v="1250.282204142391"/>
  </r>
  <r>
    <s v="LY0216"/>
    <x v="4"/>
    <s v="LY021601"/>
    <s v="Nesma"/>
    <x v="2"/>
    <n v="6756.1370915336392"/>
    <n v="1285.7528036520137"/>
    <n v="1830.2989541438737"/>
    <n v="274.64656407123709"/>
    <n v="1250.5970468080766"/>
    <n v="1859.0683763637824"/>
    <n v="255.7733464946551"/>
  </r>
  <r>
    <s v="LY0210"/>
    <x v="14"/>
    <s v="LY021003"/>
    <s v="Qasr Akhyar"/>
    <x v="2"/>
    <n v="68124.679201718172"/>
    <n v="13087.870821501505"/>
    <n v="18630.887841367385"/>
    <n v="2795.6686090232647"/>
    <n v="12489.569617123347"/>
    <n v="18566.303166035894"/>
    <n v="2554.3791466667776"/>
  </r>
  <r>
    <s v="LY0212"/>
    <x v="3"/>
    <s v="LY021203"/>
    <s v="Qasr Bin Ghasheer"/>
    <x v="2"/>
    <n v="105713.41310536649"/>
    <n v="20390.270873029665"/>
    <n v="29026.023779697818"/>
    <n v="4355.5167212958931"/>
    <n v="19301.499203367101"/>
    <n v="28692.540796393932"/>
    <n v="3947.5617315820768"/>
  </r>
  <r>
    <s v="LY0215"/>
    <x v="2"/>
    <s v="LY021505"/>
    <s v="Rigdaleen"/>
    <x v="2"/>
    <n v="41046.300466885739"/>
    <n v="7877.2124406600315"/>
    <n v="11213.394713787671"/>
    <n v="1682.6324042549118"/>
    <n v="7533.4694334808491"/>
    <n v="11198.83884568036"/>
    <n v="1540.7526290219175"/>
  </r>
  <r>
    <s v="LY0215"/>
    <x v="2"/>
    <s v="LY021502"/>
    <s v="Sabratha"/>
    <x v="2"/>
    <n v="95701.636860254031"/>
    <n v="18289.135076441358"/>
    <n v="26035.008212719"/>
    <n v="3906.6981571512397"/>
    <n v="17640.147575821011"/>
    <n v="26222.867386661801"/>
    <n v="3607.7804514596255"/>
  </r>
  <r>
    <s v="LY0319"/>
    <x v="6"/>
    <s v="LY031901"/>
    <s v="Sebha"/>
    <x v="2"/>
    <n v="158776.84060486167"/>
    <n v="30674.748775171785"/>
    <n v="43666.216742715536"/>
    <n v="6552.3593111522023"/>
    <n v="28941.514462295516"/>
    <n v="43022.854114564172"/>
    <n v="5919.1471989624833"/>
  </r>
  <r>
    <s v="LY0106"/>
    <x v="7"/>
    <s v="LY010601"/>
    <s v="Shahhat"/>
    <x v="2"/>
    <n v="69327.047119672818"/>
    <n v="13128.00612408742"/>
    <n v="18688.021376008408"/>
    <n v="2804.2418144806988"/>
    <n v="12897.038632373775"/>
    <n v="19172.024059535182"/>
    <n v="2637.715113187317"/>
  </r>
  <r>
    <s v="LY0212"/>
    <x v="3"/>
    <s v="LY021201"/>
    <s v="Sidi Assayeh"/>
    <x v="2"/>
    <n v="28323.655176618548"/>
    <n v="5493.6182507443873"/>
    <n v="7820.2930689657696"/>
    <n v="1173.4785820419181"/>
    <n v="5141.5561761403806"/>
    <n v="7643.1529378362375"/>
    <n v="1051.5561608898518"/>
  </r>
  <r>
    <s v="LY0208"/>
    <x v="21"/>
    <s v="LY020803"/>
    <s v="Sirt"/>
    <x v="2"/>
    <n v="111558.60756768302"/>
    <n v="21196.350232740187"/>
    <n v="30173.496454728778"/>
    <n v="4527.7013946517818"/>
    <n v="20683.649704834934"/>
    <n v="30747.169259824586"/>
    <n v="4230.2405209027311"/>
  </r>
  <r>
    <s v="LY0103"/>
    <x v="5"/>
    <s v="LY010303"/>
    <s v="Suloug"/>
    <x v="2"/>
    <n v="26683.212370014924"/>
    <n v="5147.5210358553668"/>
    <n v="7327.6156517793434"/>
    <n v="1099.5495883551814"/>
    <n v="4871.1282965397013"/>
    <n v="7241.1498143394283"/>
    <n v="996.24798314590237"/>
  </r>
  <r>
    <s v="LY0211"/>
    <x v="1"/>
    <s v="LY021101"/>
    <s v="Suq Aljumaa"/>
    <x v="2"/>
    <n v="282982.34622195846"/>
    <n v="55026.754627410584"/>
    <n v="78331.862204314952"/>
    <n v="11754.132713133591"/>
    <n v="51232.342125210133"/>
    <n v="76159.165204429693"/>
    <n v="10478.089347459552"/>
  </r>
  <r>
    <s v="LY0212"/>
    <x v="3"/>
    <s v="LY021202"/>
    <s v="Suq Alkhamees"/>
    <x v="2"/>
    <n v="29531.409879789986"/>
    <n v="5603.563124360815"/>
    <n v="7976.8021480220668"/>
    <n v="1196.9636420707438"/>
    <n v="5482.6164867189891"/>
    <n v="8150.1543252518031"/>
    <n v="1121.3101533655631"/>
  </r>
  <r>
    <s v="LY0213"/>
    <x v="18"/>
    <s v="LY021302"/>
    <s v="Surman"/>
    <x v="2"/>
    <n v="82155.401694831147"/>
    <n v="15696.593563378905"/>
    <n v="22344.465204409098"/>
    <n v="3352.9115997723929"/>
    <n v="15146.947881213802"/>
    <n v="22516.614665184352"/>
    <n v="3097.8687808725754"/>
  </r>
  <r>
    <s v="LY0212"/>
    <x v="3"/>
    <s v="LY021205"/>
    <s v="Swani Bin Adam"/>
    <x v="2"/>
    <n v="56613.086826170344"/>
    <n v="10864.504415169642"/>
    <n v="15465.874164843282"/>
    <n v="2320.7406583036418"/>
    <n v="10390.667155646466"/>
    <n v="15446.19089553043"/>
    <n v="2125.1095366768877"/>
  </r>
  <r>
    <s v="LY0211"/>
    <x v="1"/>
    <s v="LY021102"/>
    <s v="Tajoura"/>
    <x v="2"/>
    <n v="140339.51101379018"/>
    <n v="27465.946579672884"/>
    <n v="39098.412351549108"/>
    <n v="5866.9347915440503"/>
    <n v="25234.693545344573"/>
    <n v="37512.499231561742"/>
    <n v="5161.0245141178348"/>
  </r>
  <r>
    <s v="LY0322"/>
    <x v="9"/>
    <s v="LY032203"/>
    <s v="Taraghin"/>
    <x v="2"/>
    <n v="10984.712457806339"/>
    <n v="2095.4637137251443"/>
    <n v="2982.9412253924916"/>
    <n v="447.60696416597239"/>
    <n v="2028.453126060647"/>
    <n v="3015.3861863183574"/>
    <n v="414.86124214372762"/>
  </r>
  <r>
    <s v="LY0210"/>
    <x v="14"/>
    <s v="LY021005"/>
    <s v="Tarhuna"/>
    <x v="2"/>
    <n v="148996.86301897885"/>
    <n v="28088.201025083916"/>
    <n v="39984.205995095726"/>
    <n v="5999.8530670669752"/>
    <n v="27841.982449431707"/>
    <n v="41388.350659488904"/>
    <n v="5694.2698228116515"/>
  </r>
  <r>
    <s v="LY0107"/>
    <x v="15"/>
    <s v="LY010702"/>
    <s v="Tazirbu"/>
    <x v="2"/>
    <n v="8409.1202889564847"/>
    <n v="1589.6719664594245"/>
    <n v="2262.9349353765751"/>
    <n v="339.56600549370626"/>
    <n v="1567.0176470125107"/>
    <n v="2329.4417336106321"/>
    <n v="320.48800100363513"/>
  </r>
  <r>
    <s v="LY0216"/>
    <x v="4"/>
    <s v="LY021614"/>
    <s v="Thaher Aljabal"/>
    <x v="2"/>
    <n v="12602.12038911305"/>
    <n v="2414.5891706022253"/>
    <n v="3437.2237191220497"/>
    <n v="515.77458549256403"/>
    <n v="2316.7524308038323"/>
    <n v="3443.9559816362671"/>
    <n v="473.82450145611205"/>
  </r>
  <r>
    <s v="LY0104"/>
    <x v="19"/>
    <s v="LY010403"/>
    <s v="Tobruk"/>
    <x v="2"/>
    <n v="166240.94591470071"/>
    <n v="31715.195022184194"/>
    <n v="45147.316120714735"/>
    <n v="6774.606531637447"/>
    <n v="30695.582574045067"/>
    <n v="45630.354719866787"/>
    <n v="6277.8909462524907"/>
  </r>
  <r>
    <s v="LY0103"/>
    <x v="5"/>
    <s v="LY010302"/>
    <s v="Toukra"/>
    <x v="2"/>
    <n v="34723.132332052075"/>
    <n v="6606.1444263066915"/>
    <n v="9403.9998979967095"/>
    <n v="1411.1226227079169"/>
    <n v="6429.3731770811455"/>
    <n v="9557.5504386965149"/>
    <n v="1314.9417692630975"/>
  </r>
  <r>
    <s v="LY0211"/>
    <x v="1"/>
    <s v="LY021104"/>
    <s v="Tripoli"/>
    <x v="2"/>
    <n v="123439.87089971866"/>
    <n v="23687.769759427323"/>
    <n v="33720.089968720647"/>
    <n v="5059.8875277257739"/>
    <n v="22657.241146052762"/>
    <n v="33681.001100859925"/>
    <n v="4633.8813969322118"/>
  </r>
  <r>
    <s v="LY0320"/>
    <x v="10"/>
    <s v="LY032003"/>
    <s v="Ubari"/>
    <x v="2"/>
    <n v="27945.477373461938"/>
    <n v="5455.9859051439898"/>
    <n v="7766.7225516791295"/>
    <n v="1165.4400272063904"/>
    <n v="5037.9034153130888"/>
    <n v="7489.0684785224703"/>
    <n v="1030.3569955968642"/>
  </r>
  <r>
    <s v="LY0101"/>
    <x v="17"/>
    <s v="LY010101"/>
    <s v="Umm arrazam"/>
    <x v="2"/>
    <n v="31883.011229851822"/>
    <n v="6083.1927788634985"/>
    <n v="8659.5660918526282"/>
    <n v="1299.4161790293867"/>
    <n v="5886.4547245275035"/>
    <n v="8750.4779058907243"/>
    <n v="1203.9035496880792"/>
  </r>
  <r>
    <s v="LY0322"/>
    <x v="9"/>
    <s v="LY032205"/>
    <s v="Wadi Etba"/>
    <x v="2"/>
    <n v="17660.835932215625"/>
    <n v="3312.2548697978846"/>
    <n v="4715.0716738314813"/>
    <n v="707.52279655492782"/>
    <n v="3316.8966175988439"/>
    <n v="4930.7149934381096"/>
    <n v="678.37498099438142"/>
  </r>
  <r>
    <s v="LY0209"/>
    <x v="12"/>
    <s v="LY020906"/>
    <s v="Wazin"/>
    <x v="2"/>
    <n v="4819.4092823950832"/>
    <n v="941.23648092212454"/>
    <n v="1339.8719736333408"/>
    <n v="201.0552609564665"/>
    <n v="868.52045265377876"/>
    <n v="1291.0944511462526"/>
    <n v="177.63066308311946"/>
  </r>
  <r>
    <s v="LY0216"/>
    <x v="4"/>
    <s v="LY021605"/>
    <s v="Yefren"/>
    <x v="2"/>
    <n v="24336.405445447239"/>
    <n v="4644.5378219326649"/>
    <n v="6611.6073741541459"/>
    <n v="992.10855373561685"/>
    <n v="4491.9571700941797"/>
    <n v="6677.4949966631457"/>
    <n v="918.69952886748558"/>
  </r>
  <r>
    <s v="LY0215"/>
    <x v="2"/>
    <s v="LY021506"/>
    <s v="Ziltun"/>
    <x v="2"/>
    <n v="15583.021700092901"/>
    <n v="2964.8334572874605"/>
    <n v="4220.5092306006627"/>
    <n v="633.31094419906208"/>
    <n v="2885.239174070924"/>
    <n v="4289.0369207663571"/>
    <n v="590.09197316843438"/>
  </r>
  <r>
    <s v="LY0214"/>
    <x v="0"/>
    <s v="LY021402"/>
    <s v="Zliten"/>
    <x v="2"/>
    <n v="222914.14483085973"/>
    <n v="42625.934432986047"/>
    <n v="60679.006874804487"/>
    <n v="9105.2233361599938"/>
    <n v="41063.279037455439"/>
    <n v="61042.398655248609"/>
    <n v="8398.3024942050943"/>
  </r>
  <r>
    <s v="LY0215"/>
    <x v="2"/>
    <s v="LY021503"/>
    <s v="Zwara"/>
    <x v="2"/>
    <n v="37128.858675357493"/>
    <n v="7144.6104095964356"/>
    <n v="10170.518721255685"/>
    <n v="1526.1430463536692"/>
    <n v="6795.6671427131714"/>
    <n v="10102.062781578999"/>
    <n v="1389.8565738595291"/>
  </r>
  <r>
    <s v="LY0214"/>
    <x v="0"/>
    <s v="LY021403"/>
    <s v="Abu Qurayn"/>
    <x v="3"/>
    <n v="24"/>
    <n v="2"/>
    <n v="9"/>
    <n v="3"/>
    <n v="6"/>
    <n v="3"/>
    <n v="1"/>
  </r>
  <r>
    <s v="LY0211"/>
    <x v="1"/>
    <s v="LY021105"/>
    <s v="Abusliem"/>
    <x v="3"/>
    <n v="2914"/>
    <n v="499"/>
    <n v="1121"/>
    <n v="106"/>
    <n v="456"/>
    <n v="678"/>
    <n v="54"/>
  </r>
  <r>
    <s v="LY0211"/>
    <x v="1"/>
    <s v="LY021103"/>
    <s v="Ain Zara"/>
    <x v="3"/>
    <n v="1844"/>
    <n v="395"/>
    <n v="607"/>
    <n v="56"/>
    <n v="363"/>
    <n v="384"/>
    <n v="39"/>
  </r>
  <r>
    <s v="LY0215"/>
    <x v="2"/>
    <s v="LY021501"/>
    <s v="Al Ajaylat"/>
    <x v="3"/>
    <n v="130"/>
    <n v="13"/>
    <n v="68"/>
    <n v="5"/>
    <n v="17"/>
    <n v="24"/>
    <n v="3"/>
  </r>
  <r>
    <s v="LY0212"/>
    <x v="3"/>
    <s v="LY021207"/>
    <s v="Al Aziziya"/>
    <x v="3"/>
    <n v="138"/>
    <n v="15"/>
    <n v="80"/>
    <n v="10"/>
    <n v="16"/>
    <n v="17"/>
    <n v="0"/>
  </r>
  <r>
    <s v="LY0212"/>
    <x v="3"/>
    <s v="LY021208"/>
    <s v="Al Maya"/>
    <x v="3"/>
    <n v="34"/>
    <n v="8"/>
    <n v="11"/>
    <n v="1"/>
    <n v="6"/>
    <n v="8"/>
    <n v="0"/>
  </r>
  <r>
    <s v="LY0216"/>
    <x v="4"/>
    <s v="LY021604"/>
    <s v="Al Qalaa"/>
    <x v="3"/>
    <n v="1"/>
    <n v="0"/>
    <n v="1"/>
    <n v="0"/>
    <n v="0"/>
    <n v="0"/>
    <n v="0"/>
  </r>
  <r>
    <s v="LY0103"/>
    <x v="5"/>
    <s v="LY010301"/>
    <s v="Alabyar"/>
    <x v="3"/>
    <n v="0"/>
    <n v="0"/>
    <n v="0"/>
    <n v="0"/>
    <n v="0"/>
    <n v="0"/>
    <n v="0"/>
  </r>
  <r>
    <s v="LY0216"/>
    <x v="4"/>
    <s v="LY021603"/>
    <s v="Alasabaa"/>
    <x v="3"/>
    <n v="24"/>
    <n v="2"/>
    <n v="12"/>
    <n v="0"/>
    <n v="6"/>
    <n v="3"/>
    <n v="1"/>
  </r>
  <r>
    <s v="LY0319"/>
    <x v="6"/>
    <s v="LY031902"/>
    <s v="Albawanees"/>
    <x v="3"/>
    <n v="11"/>
    <n v="4"/>
    <n v="2"/>
    <n v="0"/>
    <n v="3"/>
    <n v="2"/>
    <n v="0"/>
  </r>
  <r>
    <s v="LY0106"/>
    <x v="7"/>
    <s v="LY010602"/>
    <s v="Albayda"/>
    <x v="3"/>
    <n v="106"/>
    <n v="22"/>
    <n v="29"/>
    <n v="5"/>
    <n v="20"/>
    <n v="27"/>
    <n v="3"/>
  </r>
  <r>
    <s v="LY0105"/>
    <x v="8"/>
    <s v="LY010506"/>
    <s v="Albrayga"/>
    <x v="3"/>
    <n v="3"/>
    <n v="1"/>
    <n v="1"/>
    <n v="0"/>
    <n v="0"/>
    <n v="1"/>
    <n v="0"/>
  </r>
  <r>
    <s v="LY0322"/>
    <x v="9"/>
    <s v="LY032202"/>
    <s v="Algatroun"/>
    <x v="3"/>
    <n v="19"/>
    <n v="3"/>
    <n v="6"/>
    <n v="0"/>
    <n v="2"/>
    <n v="8"/>
    <n v="0"/>
  </r>
  <r>
    <s v="LY0320"/>
    <x v="10"/>
    <s v="LY032002"/>
    <s v="Alghrayfa"/>
    <x v="3"/>
    <n v="6"/>
    <n v="1"/>
    <n v="0"/>
    <n v="0"/>
    <n v="4"/>
    <n v="1"/>
    <n v="0"/>
  </r>
  <r>
    <s v="LY0318"/>
    <x v="11"/>
    <s v="LY031803"/>
    <s v="Algurdha Ashshati"/>
    <x v="3"/>
    <n v="9"/>
    <n v="2"/>
    <n v="1"/>
    <n v="0"/>
    <n v="5"/>
    <n v="1"/>
    <n v="0"/>
  </r>
  <r>
    <s v="LY0209"/>
    <x v="12"/>
    <s v="LY020902"/>
    <s v="Alharaba"/>
    <x v="3"/>
    <n v="0"/>
    <n v="0"/>
    <n v="0"/>
    <n v="0"/>
    <n v="0"/>
    <n v="0"/>
    <n v="0"/>
  </r>
  <r>
    <s v="LY0209"/>
    <x v="12"/>
    <s v="LY020904"/>
    <s v="Alhawamid"/>
    <x v="3"/>
    <n v="0"/>
    <n v="0"/>
    <n v="0"/>
    <n v="0"/>
    <n v="0"/>
    <n v="0"/>
    <n v="0"/>
  </r>
  <r>
    <s v="LY0215"/>
    <x v="2"/>
    <s v="LY021504"/>
    <s v="Aljmail"/>
    <x v="3"/>
    <n v="148"/>
    <n v="23"/>
    <n v="47"/>
    <n v="5"/>
    <n v="25"/>
    <n v="43"/>
    <n v="5"/>
  </r>
  <r>
    <s v="LY0317"/>
    <x v="13"/>
    <s v="LY031701"/>
    <s v="Aljufra"/>
    <x v="3"/>
    <n v="33"/>
    <n v="6"/>
    <n v="9"/>
    <n v="1"/>
    <n v="4"/>
    <n v="12"/>
    <n v="1"/>
  </r>
  <r>
    <s v="LY0210"/>
    <x v="14"/>
    <s v="LY021001"/>
    <s v="Alkhums"/>
    <x v="3"/>
    <n v="492"/>
    <n v="71"/>
    <n v="189"/>
    <n v="12"/>
    <n v="84"/>
    <n v="130"/>
    <n v="6"/>
  </r>
  <r>
    <s v="LY0107"/>
    <x v="15"/>
    <s v="LY010701"/>
    <s v="Alkufra"/>
    <x v="3"/>
    <n v="9"/>
    <n v="2"/>
    <n v="2"/>
    <n v="0"/>
    <n v="3"/>
    <n v="2"/>
    <n v="0"/>
  </r>
  <r>
    <s v="LY0102"/>
    <x v="16"/>
    <s v="LY010202"/>
    <s v="Almarj"/>
    <x v="3"/>
    <n v="64"/>
    <n v="10"/>
    <n v="17"/>
    <n v="2"/>
    <n v="9"/>
    <n v="22"/>
    <n v="4"/>
  </r>
  <r>
    <s v="LY0101"/>
    <x v="17"/>
    <s v="LY010104"/>
    <s v="Alqayqab"/>
    <x v="3"/>
    <n v="0"/>
    <n v="0"/>
    <n v="0"/>
    <n v="0"/>
    <n v="0"/>
    <n v="0"/>
    <n v="0"/>
  </r>
  <r>
    <s v="LY0101"/>
    <x v="17"/>
    <s v="LY010103"/>
    <s v="Alqubba"/>
    <x v="3"/>
    <n v="9"/>
    <n v="3"/>
    <n v="4"/>
    <n v="1"/>
    <n v="0"/>
    <n v="1"/>
    <n v="0"/>
  </r>
  <r>
    <s v="LY0322"/>
    <x v="9"/>
    <s v="LY032201"/>
    <s v="Alsharguiya"/>
    <x v="3"/>
    <n v="13"/>
    <n v="4"/>
    <n v="3"/>
    <n v="1"/>
    <n v="2"/>
    <n v="3"/>
    <n v="0"/>
  </r>
  <r>
    <s v="LY0216"/>
    <x v="4"/>
    <s v="LY021608"/>
    <s v="Arrajban"/>
    <x v="3"/>
    <n v="0"/>
    <n v="0"/>
    <n v="0"/>
    <n v="0"/>
    <n v="0"/>
    <n v="0"/>
    <n v="0"/>
  </r>
  <r>
    <s v="LY0216"/>
    <x v="4"/>
    <s v="LY021611"/>
    <s v="Arrayayna"/>
    <x v="3"/>
    <n v="7"/>
    <n v="3"/>
    <n v="3"/>
    <n v="0"/>
    <n v="0"/>
    <n v="1"/>
    <n v="0"/>
  </r>
  <r>
    <s v="LY0216"/>
    <x v="4"/>
    <s v="LY021610"/>
    <s v="Arrhaibat"/>
    <x v="3"/>
    <n v="7"/>
    <n v="1"/>
    <n v="2"/>
    <n v="0"/>
    <n v="3"/>
    <n v="1"/>
    <n v="0"/>
  </r>
  <r>
    <s v="LY0216"/>
    <x v="4"/>
    <s v="LY021612"/>
    <s v="Ashshgega"/>
    <x v="3"/>
    <n v="0"/>
    <n v="0"/>
    <n v="0"/>
    <n v="0"/>
    <n v="0"/>
    <n v="0"/>
    <n v="0"/>
  </r>
  <r>
    <s v="LY0216"/>
    <x v="4"/>
    <s v="LY021613"/>
    <s v="Ashshwayrif"/>
    <x v="3"/>
    <n v="1"/>
    <n v="0"/>
    <n v="1"/>
    <n v="0"/>
    <n v="0"/>
    <n v="0"/>
    <n v="0"/>
  </r>
  <r>
    <s v="LY0102"/>
    <x v="16"/>
    <s v="LY010203"/>
    <s v="Assahel"/>
    <x v="3"/>
    <n v="4"/>
    <n v="1"/>
    <n v="1"/>
    <n v="0"/>
    <n v="1"/>
    <n v="1"/>
    <n v="0"/>
  </r>
  <r>
    <s v="LY0105"/>
    <x v="8"/>
    <s v="LY010503"/>
    <s v="Aujala"/>
    <x v="3"/>
    <n v="0"/>
    <n v="0"/>
    <n v="0"/>
    <n v="0"/>
    <n v="0"/>
    <n v="0"/>
    <n v="0"/>
  </r>
  <r>
    <s v="LY0212"/>
    <x v="3"/>
    <s v="LY021209"/>
    <s v="Azzahra"/>
    <x v="3"/>
    <n v="113"/>
    <n v="16"/>
    <n v="61"/>
    <n v="3"/>
    <n v="17"/>
    <n v="15"/>
    <n v="1"/>
  </r>
  <r>
    <s v="LY0213"/>
    <x v="18"/>
    <s v="LY021301"/>
    <s v="Azzawya"/>
    <x v="3"/>
    <n v="1329"/>
    <n v="243"/>
    <n v="600"/>
    <n v="27"/>
    <n v="189"/>
    <n v="252"/>
    <n v="18"/>
  </r>
  <r>
    <s v="LY0216"/>
    <x v="4"/>
    <s v="LY021602"/>
    <s v="Azzintan"/>
    <x v="3"/>
    <n v="93"/>
    <n v="25"/>
    <n v="31"/>
    <n v="3"/>
    <n v="20"/>
    <n v="14"/>
    <n v="0"/>
  </r>
  <r>
    <s v="LY0214"/>
    <x v="0"/>
    <s v="LY021404"/>
    <s v="Bani Waleed"/>
    <x v="3"/>
    <n v="188"/>
    <n v="43"/>
    <n v="48"/>
    <n v="4"/>
    <n v="49"/>
    <n v="43"/>
    <n v="1"/>
  </r>
  <r>
    <s v="LY0209"/>
    <x v="12"/>
    <s v="LY020908"/>
    <s v="Baten Aljabal"/>
    <x v="3"/>
    <n v="29"/>
    <n v="7"/>
    <n v="7"/>
    <n v="1"/>
    <n v="7"/>
    <n v="7"/>
    <n v="0"/>
  </r>
  <r>
    <s v="LY0103"/>
    <x v="5"/>
    <s v="LY010304"/>
    <s v="Benghazi"/>
    <x v="3"/>
    <n v="1022"/>
    <n v="163"/>
    <n v="258"/>
    <n v="57"/>
    <n v="159"/>
    <n v="336"/>
    <n v="49"/>
  </r>
  <r>
    <s v="LY0320"/>
    <x v="10"/>
    <s v="LY032001"/>
    <s v="Bint Bayya"/>
    <x v="3"/>
    <n v="4"/>
    <n v="1"/>
    <n v="1"/>
    <n v="0"/>
    <n v="1"/>
    <n v="1"/>
    <n v="0"/>
  </r>
  <r>
    <s v="LY0104"/>
    <x v="19"/>
    <s v="LY010402"/>
    <s v="Bir Alashhab"/>
    <x v="3"/>
    <n v="16"/>
    <n v="4"/>
    <n v="10"/>
    <n v="0"/>
    <n v="1"/>
    <n v="1"/>
    <n v="0"/>
  </r>
  <r>
    <s v="LY0318"/>
    <x v="11"/>
    <s v="LY031801"/>
    <s v="Brak"/>
    <x v="3"/>
    <n v="76"/>
    <n v="8"/>
    <n v="29"/>
    <n v="4"/>
    <n v="12"/>
    <n v="21"/>
    <n v="2"/>
  </r>
  <r>
    <s v="LY0209"/>
    <x v="12"/>
    <s v="LY020907"/>
    <s v="Daraj"/>
    <x v="3"/>
    <n v="6"/>
    <n v="0"/>
    <n v="3"/>
    <n v="0"/>
    <n v="0"/>
    <n v="3"/>
    <n v="0"/>
  </r>
  <r>
    <s v="LY0101"/>
    <x v="17"/>
    <s v="LY010102"/>
    <s v="Derna"/>
    <x v="3"/>
    <n v="7"/>
    <n v="2"/>
    <n v="1"/>
    <n v="0"/>
    <n v="0"/>
    <n v="4"/>
    <n v="0"/>
  </r>
  <r>
    <s v="LY0318"/>
    <x v="11"/>
    <s v="LY031802"/>
    <s v="Edri"/>
    <x v="3"/>
    <n v="27"/>
    <n v="3"/>
    <n v="11"/>
    <n v="0"/>
    <n v="9"/>
    <n v="4"/>
    <n v="0"/>
  </r>
  <r>
    <s v="LY0105"/>
    <x v="8"/>
    <s v="LY010504"/>
    <s v="Ejdabia"/>
    <x v="3"/>
    <n v="31"/>
    <n v="6"/>
    <n v="7"/>
    <n v="1"/>
    <n v="6"/>
    <n v="9"/>
    <n v="2"/>
  </r>
  <r>
    <s v="LY0105"/>
    <x v="8"/>
    <s v="LY010501"/>
    <s v="Ejkherra"/>
    <x v="3"/>
    <n v="0"/>
    <n v="0"/>
    <n v="0"/>
    <n v="0"/>
    <n v="0"/>
    <n v="0"/>
    <n v="0"/>
  </r>
  <r>
    <s v="LY0104"/>
    <x v="19"/>
    <s v="LY010401"/>
    <s v="Emsaed"/>
    <x v="3"/>
    <n v="0"/>
    <n v="0"/>
    <n v="0"/>
    <n v="0"/>
    <n v="0"/>
    <n v="0"/>
    <n v="0"/>
  </r>
  <r>
    <s v="LY0212"/>
    <x v="3"/>
    <s v="LY021204"/>
    <s v="Espeaa"/>
    <x v="3"/>
    <n v="19"/>
    <n v="3"/>
    <n v="10"/>
    <n v="0"/>
    <n v="2"/>
    <n v="3"/>
    <n v="1"/>
  </r>
  <r>
    <s v="LY0210"/>
    <x v="14"/>
    <s v="LY021004"/>
    <s v="Garabolli"/>
    <x v="3"/>
    <n v="193"/>
    <n v="18"/>
    <n v="140"/>
    <n v="6"/>
    <n v="10"/>
    <n v="19"/>
    <n v="0"/>
  </r>
  <r>
    <s v="LY0103"/>
    <x v="5"/>
    <s v="LY010305"/>
    <s v="Gemienis"/>
    <x v="3"/>
    <n v="0"/>
    <n v="0"/>
    <n v="0"/>
    <n v="0"/>
    <n v="0"/>
    <n v="0"/>
    <n v="0"/>
  </r>
  <r>
    <s v="LY0209"/>
    <x v="12"/>
    <s v="LY020901"/>
    <s v="Ghadamis"/>
    <x v="3"/>
    <n v="18"/>
    <n v="4"/>
    <n v="6"/>
    <n v="0"/>
    <n v="4"/>
    <n v="4"/>
    <n v="0"/>
  </r>
  <r>
    <s v="LY0213"/>
    <x v="18"/>
    <s v="LY021303"/>
    <s v="Gharb Azzawya"/>
    <x v="3"/>
    <n v="289"/>
    <n v="74"/>
    <n v="110"/>
    <n v="1"/>
    <n v="38"/>
    <n v="63"/>
    <n v="3"/>
  </r>
  <r>
    <s v="LY0321"/>
    <x v="20"/>
    <s v="LY032101"/>
    <s v="Ghat"/>
    <x v="3"/>
    <n v="4"/>
    <n v="1"/>
    <n v="1"/>
    <n v="1"/>
    <n v="0"/>
    <n v="1"/>
    <n v="0"/>
  </r>
  <r>
    <s v="LY0216"/>
    <x v="4"/>
    <s v="LY021606"/>
    <s v="Ghiryan"/>
    <x v="3"/>
    <n v="182"/>
    <n v="27"/>
    <n v="69"/>
    <n v="9"/>
    <n v="25"/>
    <n v="49"/>
    <n v="3"/>
  </r>
  <r>
    <s v="LY0211"/>
    <x v="1"/>
    <s v="LY021106"/>
    <s v="Hai Alandalus"/>
    <x v="3"/>
    <n v="6549"/>
    <n v="965"/>
    <n v="4129"/>
    <n v="90"/>
    <n v="374"/>
    <n v="961"/>
    <n v="30"/>
  </r>
  <r>
    <s v="LY0208"/>
    <x v="21"/>
    <s v="LY020802"/>
    <s v="Hrawa"/>
    <x v="3"/>
    <n v="0"/>
    <n v="0"/>
    <n v="0"/>
    <n v="0"/>
    <n v="0"/>
    <n v="0"/>
    <n v="0"/>
  </r>
  <r>
    <s v="LY0216"/>
    <x v="4"/>
    <s v="LY021609"/>
    <s v="Jadu"/>
    <x v="3"/>
    <n v="29"/>
    <n v="12"/>
    <n v="7"/>
    <n v="0"/>
    <n v="4"/>
    <n v="6"/>
    <n v="0"/>
  </r>
  <r>
    <s v="LY0105"/>
    <x v="8"/>
    <s v="LY010502"/>
    <s v="Jalu"/>
    <x v="3"/>
    <n v="6"/>
    <n v="0"/>
    <n v="2"/>
    <n v="2"/>
    <n v="0"/>
    <n v="1"/>
    <n v="1"/>
  </r>
  <r>
    <s v="LY0213"/>
    <x v="18"/>
    <s v="LY021304"/>
    <s v="Janoub Azzawya"/>
    <x v="3"/>
    <n v="11"/>
    <n v="1"/>
    <n v="6"/>
    <n v="0"/>
    <n v="0"/>
    <n v="3"/>
    <n v="1"/>
  </r>
  <r>
    <s v="LY0212"/>
    <x v="3"/>
    <s v="LY021206"/>
    <s v="Janzour"/>
    <x v="3"/>
    <n v="3589"/>
    <n v="585"/>
    <n v="1866"/>
    <n v="77"/>
    <n v="490"/>
    <n v="547"/>
    <n v="24"/>
  </r>
  <r>
    <s v="LY0102"/>
    <x v="16"/>
    <s v="LY010201"/>
    <s v="Jardas Alabeed"/>
    <x v="3"/>
    <n v="0"/>
    <n v="0"/>
    <n v="0"/>
    <n v="0"/>
    <n v="0"/>
    <n v="0"/>
    <n v="0"/>
  </r>
  <r>
    <s v="LY0209"/>
    <x v="12"/>
    <s v="LY020903"/>
    <s v="Kabaw"/>
    <x v="3"/>
    <n v="7"/>
    <n v="3"/>
    <n v="1"/>
    <n v="0"/>
    <n v="2"/>
    <n v="1"/>
    <n v="0"/>
  </r>
  <r>
    <s v="LY0208"/>
    <x v="21"/>
    <s v="LY020801"/>
    <s v="Khaleej Assidra"/>
    <x v="3"/>
    <n v="0"/>
    <n v="0"/>
    <n v="0"/>
    <n v="0"/>
    <n v="0"/>
    <n v="0"/>
    <n v="0"/>
  </r>
  <r>
    <s v="LY0216"/>
    <x v="4"/>
    <s v="LY021607"/>
    <s v="Kikkla"/>
    <x v="3"/>
    <n v="2"/>
    <n v="0"/>
    <n v="0"/>
    <n v="0"/>
    <n v="0"/>
    <n v="2"/>
    <n v="0"/>
  </r>
  <r>
    <s v="LY0101"/>
    <x v="17"/>
    <s v="LY010105"/>
    <s v="Labriq"/>
    <x v="3"/>
    <n v="0"/>
    <n v="0"/>
    <n v="0"/>
    <n v="0"/>
    <n v="0"/>
    <n v="0"/>
    <n v="0"/>
  </r>
  <r>
    <s v="LY0105"/>
    <x v="8"/>
    <s v="LY010505"/>
    <s v="Marada"/>
    <x v="3"/>
    <n v="0"/>
    <n v="0"/>
    <n v="0"/>
    <n v="0"/>
    <n v="0"/>
    <n v="0"/>
    <n v="0"/>
  </r>
  <r>
    <s v="LY0214"/>
    <x v="0"/>
    <s v="LY021401"/>
    <s v="Misrata"/>
    <x v="3"/>
    <n v="3756"/>
    <n v="833"/>
    <n v="1115"/>
    <n v="79"/>
    <n v="775"/>
    <n v="895"/>
    <n v="59"/>
  </r>
  <r>
    <s v="LY0210"/>
    <x v="14"/>
    <s v="LY021002"/>
    <s v="Msallata"/>
    <x v="3"/>
    <n v="57"/>
    <n v="11"/>
    <n v="17"/>
    <n v="2"/>
    <n v="17"/>
    <n v="9"/>
    <n v="1"/>
  </r>
  <r>
    <s v="LY0322"/>
    <x v="9"/>
    <s v="LY032204"/>
    <s v="Murzuq"/>
    <x v="3"/>
    <n v="19"/>
    <n v="5"/>
    <n v="3"/>
    <n v="0"/>
    <n v="6"/>
    <n v="4"/>
    <n v="1"/>
  </r>
  <r>
    <s v="LY0209"/>
    <x v="12"/>
    <s v="LY020905"/>
    <s v="Nalut"/>
    <x v="3"/>
    <n v="37"/>
    <n v="3"/>
    <n v="9"/>
    <n v="3"/>
    <n v="10"/>
    <n v="12"/>
    <n v="0"/>
  </r>
  <r>
    <s v="LY0216"/>
    <x v="4"/>
    <s v="LY021601"/>
    <s v="Nesma"/>
    <x v="3"/>
    <n v="0"/>
    <n v="0"/>
    <n v="0"/>
    <n v="0"/>
    <n v="0"/>
    <n v="0"/>
    <n v="0"/>
  </r>
  <r>
    <s v="LY0210"/>
    <x v="14"/>
    <s v="LY021003"/>
    <s v="Qasr Akhyar"/>
    <x v="3"/>
    <n v="266"/>
    <n v="34"/>
    <n v="148"/>
    <n v="7"/>
    <n v="44"/>
    <n v="29"/>
    <n v="4"/>
  </r>
  <r>
    <s v="LY0212"/>
    <x v="3"/>
    <s v="LY021203"/>
    <s v="Qasr Bin Ghasheer"/>
    <x v="3"/>
    <n v="784"/>
    <n v="145"/>
    <n v="326"/>
    <n v="28"/>
    <n v="116"/>
    <n v="158"/>
    <n v="11"/>
  </r>
  <r>
    <s v="LY0215"/>
    <x v="2"/>
    <s v="LY021505"/>
    <s v="Rigdaleen"/>
    <x v="3"/>
    <n v="54"/>
    <n v="15"/>
    <n v="10"/>
    <n v="1"/>
    <n v="12"/>
    <n v="16"/>
    <n v="0"/>
  </r>
  <r>
    <s v="LY0215"/>
    <x v="2"/>
    <s v="LY021502"/>
    <s v="Sabratha"/>
    <x v="3"/>
    <n v="419"/>
    <n v="80"/>
    <n v="169"/>
    <n v="11"/>
    <n v="76"/>
    <n v="77"/>
    <n v="6"/>
  </r>
  <r>
    <s v="LY0319"/>
    <x v="6"/>
    <s v="LY031901"/>
    <s v="Sebha"/>
    <x v="3"/>
    <n v="134"/>
    <n v="27"/>
    <n v="32"/>
    <n v="5"/>
    <n v="25"/>
    <n v="43"/>
    <n v="2"/>
  </r>
  <r>
    <s v="LY0106"/>
    <x v="7"/>
    <s v="LY010601"/>
    <s v="Shahhat"/>
    <x v="3"/>
    <n v="41"/>
    <n v="8"/>
    <n v="12"/>
    <n v="0"/>
    <n v="11"/>
    <n v="10"/>
    <n v="0"/>
  </r>
  <r>
    <s v="LY0212"/>
    <x v="3"/>
    <s v="LY021201"/>
    <s v="Sidi Assayeh"/>
    <x v="3"/>
    <n v="17"/>
    <n v="3"/>
    <n v="10"/>
    <n v="0"/>
    <n v="2"/>
    <n v="2"/>
    <n v="0"/>
  </r>
  <r>
    <s v="LY0208"/>
    <x v="21"/>
    <s v="LY020803"/>
    <s v="Sirt"/>
    <x v="3"/>
    <n v="184"/>
    <n v="35"/>
    <n v="53"/>
    <n v="6"/>
    <n v="25"/>
    <n v="61"/>
    <n v="4"/>
  </r>
  <r>
    <s v="LY0103"/>
    <x v="5"/>
    <s v="LY010303"/>
    <s v="Suloug"/>
    <x v="3"/>
    <n v="14"/>
    <n v="2"/>
    <n v="4"/>
    <n v="0"/>
    <n v="3"/>
    <n v="5"/>
    <n v="0"/>
  </r>
  <r>
    <s v="LY0211"/>
    <x v="1"/>
    <s v="LY021101"/>
    <s v="Suq Aljumaa"/>
    <x v="3"/>
    <n v="2137"/>
    <n v="447"/>
    <n v="794"/>
    <n v="49"/>
    <n v="372"/>
    <n v="447"/>
    <n v="28"/>
  </r>
  <r>
    <s v="LY0212"/>
    <x v="3"/>
    <s v="LY021202"/>
    <s v="Suq Alkhamees"/>
    <x v="3"/>
    <n v="19"/>
    <n v="5"/>
    <n v="6"/>
    <n v="0"/>
    <n v="6"/>
    <n v="2"/>
    <n v="0"/>
  </r>
  <r>
    <s v="LY0213"/>
    <x v="18"/>
    <s v="LY021302"/>
    <s v="Surman"/>
    <x v="3"/>
    <n v="351"/>
    <n v="70"/>
    <n v="138"/>
    <n v="6"/>
    <n v="67"/>
    <n v="70"/>
    <n v="0"/>
  </r>
  <r>
    <s v="LY0212"/>
    <x v="3"/>
    <s v="LY021205"/>
    <s v="Swani Bin Adam"/>
    <x v="3"/>
    <n v="1719"/>
    <n v="243"/>
    <n v="992"/>
    <n v="48"/>
    <n v="149"/>
    <n v="267"/>
    <n v="20"/>
  </r>
  <r>
    <s v="LY0211"/>
    <x v="1"/>
    <s v="LY021102"/>
    <s v="Tajoura"/>
    <x v="3"/>
    <n v="2592"/>
    <n v="537"/>
    <n v="1094"/>
    <n v="50"/>
    <n v="428"/>
    <n v="454"/>
    <n v="29"/>
  </r>
  <r>
    <s v="LY0322"/>
    <x v="9"/>
    <s v="LY032203"/>
    <s v="Taraghin"/>
    <x v="3"/>
    <n v="0"/>
    <n v="0"/>
    <n v="0"/>
    <n v="0"/>
    <n v="0"/>
    <n v="0"/>
    <n v="0"/>
  </r>
  <r>
    <s v="LY0210"/>
    <x v="14"/>
    <s v="LY021005"/>
    <s v="Tarhuna"/>
    <x v="3"/>
    <n v="314"/>
    <n v="69"/>
    <n v="133"/>
    <n v="6"/>
    <n v="53"/>
    <n v="51"/>
    <n v="2"/>
  </r>
  <r>
    <s v="LY0107"/>
    <x v="15"/>
    <s v="LY010702"/>
    <s v="Tazirbu"/>
    <x v="3"/>
    <n v="0"/>
    <n v="0"/>
    <n v="0"/>
    <n v="0"/>
    <n v="0"/>
    <n v="0"/>
    <n v="0"/>
  </r>
  <r>
    <s v="LY0216"/>
    <x v="4"/>
    <s v="LY021614"/>
    <s v="Thaher Aljabal"/>
    <x v="3"/>
    <n v="10"/>
    <n v="2"/>
    <n v="4"/>
    <n v="0"/>
    <n v="3"/>
    <n v="1"/>
    <n v="0"/>
  </r>
  <r>
    <s v="LY0104"/>
    <x v="19"/>
    <s v="LY010403"/>
    <s v="Tobruk"/>
    <x v="3"/>
    <n v="7"/>
    <n v="3"/>
    <n v="2"/>
    <n v="0"/>
    <n v="1"/>
    <n v="1"/>
    <n v="0"/>
  </r>
  <r>
    <s v="LY0103"/>
    <x v="5"/>
    <s v="LY010302"/>
    <s v="Toukra"/>
    <x v="3"/>
    <n v="10"/>
    <n v="0"/>
    <n v="5"/>
    <n v="1"/>
    <n v="0"/>
    <n v="3"/>
    <n v="1"/>
  </r>
  <r>
    <s v="LY0211"/>
    <x v="1"/>
    <s v="LY021104"/>
    <s v="Tripoli"/>
    <x v="3"/>
    <n v="8533"/>
    <n v="1320"/>
    <n v="3900"/>
    <n v="169"/>
    <n v="1043"/>
    <n v="1969"/>
    <n v="132"/>
  </r>
  <r>
    <s v="LY0320"/>
    <x v="10"/>
    <s v="LY032003"/>
    <s v="Ubari"/>
    <x v="3"/>
    <n v="14"/>
    <n v="3"/>
    <n v="3"/>
    <n v="1"/>
    <n v="2"/>
    <n v="5"/>
    <n v="0"/>
  </r>
  <r>
    <s v="LY0101"/>
    <x v="17"/>
    <s v="LY010101"/>
    <s v="Umm arrazam"/>
    <x v="3"/>
    <n v="0"/>
    <n v="0"/>
    <n v="0"/>
    <n v="0"/>
    <n v="0"/>
    <n v="0"/>
    <n v="0"/>
  </r>
  <r>
    <s v="LY0322"/>
    <x v="9"/>
    <s v="LY032205"/>
    <s v="Wadi Etba"/>
    <x v="3"/>
    <n v="0"/>
    <n v="0"/>
    <n v="0"/>
    <n v="0"/>
    <n v="0"/>
    <n v="0"/>
    <n v="0"/>
  </r>
  <r>
    <s v="LY0209"/>
    <x v="12"/>
    <s v="LY020906"/>
    <s v="Wazin"/>
    <x v="3"/>
    <n v="0"/>
    <n v="0"/>
    <n v="0"/>
    <n v="0"/>
    <n v="0"/>
    <n v="0"/>
    <n v="0"/>
  </r>
  <r>
    <s v="LY0216"/>
    <x v="4"/>
    <s v="LY021605"/>
    <s v="Yefren"/>
    <x v="3"/>
    <n v="71"/>
    <n v="16"/>
    <n v="17"/>
    <n v="2"/>
    <n v="13"/>
    <n v="20"/>
    <n v="3"/>
  </r>
  <r>
    <s v="LY0215"/>
    <x v="2"/>
    <s v="LY021506"/>
    <s v="Ziltun"/>
    <x v="3"/>
    <n v="63"/>
    <n v="17"/>
    <n v="18"/>
    <n v="1"/>
    <n v="13"/>
    <n v="13"/>
    <n v="1"/>
  </r>
  <r>
    <s v="LY0214"/>
    <x v="0"/>
    <s v="LY021402"/>
    <s v="Zliten"/>
    <x v="3"/>
    <n v="708"/>
    <n v="161"/>
    <n v="217"/>
    <n v="20"/>
    <n v="152"/>
    <n v="149"/>
    <n v="9"/>
  </r>
  <r>
    <s v="LY0215"/>
    <x v="2"/>
    <s v="LY021503"/>
    <s v="Zwara"/>
    <x v="3"/>
    <n v="781"/>
    <n v="156"/>
    <n v="231"/>
    <n v="15"/>
    <n v="167"/>
    <n v="197"/>
    <n v="15"/>
  </r>
  <r>
    <s v="LY0214"/>
    <x v="0"/>
    <s v="LY021403"/>
    <s v="Abu Qurayn"/>
    <x v="4"/>
    <n v="8115"/>
    <n v="1601"/>
    <n v="2257"/>
    <n v="229"/>
    <n v="1729"/>
    <n v="2082"/>
    <n v="217"/>
  </r>
  <r>
    <s v="LY0211"/>
    <x v="1"/>
    <s v="LY021105"/>
    <s v="Abusliem"/>
    <x v="4"/>
    <n v="80515"/>
    <n v="15872"/>
    <n v="22417"/>
    <n v="2276"/>
    <n v="17160"/>
    <n v="20647"/>
    <n v="2143"/>
  </r>
  <r>
    <s v="LY0211"/>
    <x v="1"/>
    <s v="LY021103"/>
    <s v="Ain Zara"/>
    <x v="4"/>
    <n v="61500"/>
    <n v="12124"/>
    <n v="17122"/>
    <n v="1738"/>
    <n v="13108"/>
    <n v="15771"/>
    <n v="1637"/>
  </r>
  <r>
    <s v="LY0215"/>
    <x v="2"/>
    <s v="LY021501"/>
    <s v="Al Ajaylat"/>
    <x v="4"/>
    <n v="25"/>
    <n v="5"/>
    <n v="6"/>
    <n v="1"/>
    <n v="6"/>
    <n v="6"/>
    <n v="1"/>
  </r>
  <r>
    <s v="LY0212"/>
    <x v="3"/>
    <s v="LY021207"/>
    <s v="Al Aziziya"/>
    <x v="4"/>
    <n v="34120"/>
    <n v="6726"/>
    <n v="9500"/>
    <n v="964"/>
    <n v="7272"/>
    <n v="8750"/>
    <n v="908"/>
  </r>
  <r>
    <s v="LY0212"/>
    <x v="3"/>
    <s v="LY021208"/>
    <s v="Al Maya"/>
    <x v="4"/>
    <n v="495"/>
    <n v="98"/>
    <n v="139"/>
    <n v="14"/>
    <n v="105"/>
    <n v="126"/>
    <n v="13"/>
  </r>
  <r>
    <s v="LY0216"/>
    <x v="4"/>
    <s v="LY021604"/>
    <s v="Al Qalaa"/>
    <x v="4"/>
    <n v="0"/>
    <n v="0"/>
    <n v="0"/>
    <n v="0"/>
    <n v="0"/>
    <n v="0"/>
    <n v="0"/>
  </r>
  <r>
    <s v="LY0103"/>
    <x v="5"/>
    <s v="LY010301"/>
    <s v="Alabyar"/>
    <x v="4"/>
    <n v="0"/>
    <n v="0"/>
    <n v="0"/>
    <n v="0"/>
    <n v="0"/>
    <n v="0"/>
    <n v="0"/>
  </r>
  <r>
    <s v="LY0216"/>
    <x v="4"/>
    <s v="LY021603"/>
    <s v="Alasabaa"/>
    <x v="4"/>
    <n v="0"/>
    <n v="0"/>
    <n v="0"/>
    <n v="0"/>
    <n v="0"/>
    <n v="0"/>
    <n v="0"/>
  </r>
  <r>
    <s v="LY0319"/>
    <x v="6"/>
    <s v="LY031902"/>
    <s v="Albawanees"/>
    <x v="4"/>
    <n v="0"/>
    <n v="0"/>
    <n v="0"/>
    <n v="0"/>
    <n v="0"/>
    <n v="0"/>
    <n v="0"/>
  </r>
  <r>
    <s v="LY0106"/>
    <x v="7"/>
    <s v="LY010602"/>
    <s v="Albayda"/>
    <x v="4"/>
    <n v="0"/>
    <n v="0"/>
    <n v="0"/>
    <n v="0"/>
    <n v="0"/>
    <n v="0"/>
    <n v="0"/>
  </r>
  <r>
    <s v="LY0105"/>
    <x v="8"/>
    <s v="LY010506"/>
    <s v="Albrayga"/>
    <x v="4"/>
    <n v="0"/>
    <n v="0"/>
    <n v="0"/>
    <n v="0"/>
    <n v="0"/>
    <n v="0"/>
    <n v="0"/>
  </r>
  <r>
    <s v="LY0322"/>
    <x v="9"/>
    <s v="LY032202"/>
    <s v="Algatroun"/>
    <x v="4"/>
    <n v="525"/>
    <n v="104"/>
    <n v="146"/>
    <n v="14"/>
    <n v="112"/>
    <n v="135"/>
    <n v="14"/>
  </r>
  <r>
    <s v="LY0320"/>
    <x v="10"/>
    <s v="LY032002"/>
    <s v="Alghrayfa"/>
    <x v="4"/>
    <n v="0"/>
    <n v="0"/>
    <n v="0"/>
    <n v="0"/>
    <n v="0"/>
    <n v="0"/>
    <n v="0"/>
  </r>
  <r>
    <s v="LY0318"/>
    <x v="11"/>
    <s v="LY031803"/>
    <s v="Algurdha Ashshati"/>
    <x v="4"/>
    <n v="0"/>
    <n v="0"/>
    <n v="0"/>
    <n v="0"/>
    <n v="0"/>
    <n v="0"/>
    <n v="0"/>
  </r>
  <r>
    <s v="LY0209"/>
    <x v="12"/>
    <s v="LY020902"/>
    <s v="Alharaba"/>
    <x v="4"/>
    <n v="0"/>
    <n v="0"/>
    <n v="0"/>
    <n v="0"/>
    <n v="0"/>
    <n v="0"/>
    <n v="0"/>
  </r>
  <r>
    <s v="LY0209"/>
    <x v="12"/>
    <s v="LY020904"/>
    <s v="Alhawamid"/>
    <x v="4"/>
    <n v="0"/>
    <n v="0"/>
    <n v="0"/>
    <n v="0"/>
    <n v="0"/>
    <n v="0"/>
    <n v="0"/>
  </r>
  <r>
    <s v="LY0215"/>
    <x v="2"/>
    <s v="LY021504"/>
    <s v="Aljmail"/>
    <x v="4"/>
    <n v="80"/>
    <n v="16"/>
    <n v="26"/>
    <n v="0"/>
    <n v="16"/>
    <n v="22"/>
    <n v="0"/>
  </r>
  <r>
    <s v="LY0317"/>
    <x v="13"/>
    <s v="LY031701"/>
    <s v="Aljufra"/>
    <x v="4"/>
    <n v="800"/>
    <n v="157"/>
    <n v="225"/>
    <n v="22"/>
    <n v="170"/>
    <n v="205"/>
    <n v="21"/>
  </r>
  <r>
    <s v="LY0210"/>
    <x v="14"/>
    <s v="LY021001"/>
    <s v="Alkhums"/>
    <x v="4"/>
    <n v="278"/>
    <n v="55"/>
    <n v="75"/>
    <n v="9"/>
    <n v="60"/>
    <n v="71"/>
    <n v="8"/>
  </r>
  <r>
    <s v="LY0107"/>
    <x v="15"/>
    <s v="LY010701"/>
    <s v="Alkufra"/>
    <x v="4"/>
    <n v="1815"/>
    <n v="359"/>
    <n v="503"/>
    <n v="51"/>
    <n v="387"/>
    <n v="466"/>
    <n v="49"/>
  </r>
  <r>
    <s v="LY0102"/>
    <x v="16"/>
    <s v="LY010202"/>
    <s v="Almarj"/>
    <x v="4"/>
    <n v="0"/>
    <n v="0"/>
    <n v="0"/>
    <n v="0"/>
    <n v="0"/>
    <n v="0"/>
    <n v="0"/>
  </r>
  <r>
    <s v="LY0101"/>
    <x v="17"/>
    <s v="LY010104"/>
    <s v="Alqayqab"/>
    <x v="4"/>
    <n v="0"/>
    <n v="0"/>
    <n v="0"/>
    <n v="0"/>
    <n v="0"/>
    <n v="0"/>
    <n v="0"/>
  </r>
  <r>
    <s v="LY0101"/>
    <x v="17"/>
    <s v="LY010103"/>
    <s v="Alqubba"/>
    <x v="4"/>
    <n v="0"/>
    <n v="0"/>
    <n v="0"/>
    <n v="0"/>
    <n v="0"/>
    <n v="0"/>
    <n v="0"/>
  </r>
  <r>
    <s v="LY0322"/>
    <x v="9"/>
    <s v="LY032201"/>
    <s v="Alsharguiya"/>
    <x v="4"/>
    <n v="715"/>
    <n v="141"/>
    <n v="199"/>
    <n v="21"/>
    <n v="153"/>
    <n v="183"/>
    <n v="18"/>
  </r>
  <r>
    <s v="LY0216"/>
    <x v="4"/>
    <s v="LY021608"/>
    <s v="Arrajban"/>
    <x v="4"/>
    <n v="0"/>
    <n v="0"/>
    <n v="0"/>
    <n v="0"/>
    <n v="0"/>
    <n v="0"/>
    <n v="0"/>
  </r>
  <r>
    <s v="LY0216"/>
    <x v="4"/>
    <s v="LY021611"/>
    <s v="Arrayayna"/>
    <x v="4"/>
    <n v="0"/>
    <n v="0"/>
    <n v="0"/>
    <n v="0"/>
    <n v="0"/>
    <n v="0"/>
    <n v="0"/>
  </r>
  <r>
    <s v="LY0216"/>
    <x v="4"/>
    <s v="LY021610"/>
    <s v="Arrhaibat"/>
    <x v="4"/>
    <n v="0"/>
    <n v="0"/>
    <n v="0"/>
    <n v="0"/>
    <n v="0"/>
    <n v="0"/>
    <n v="0"/>
  </r>
  <r>
    <s v="LY0216"/>
    <x v="4"/>
    <s v="LY021612"/>
    <s v="Ashshgega"/>
    <x v="4"/>
    <n v="0"/>
    <n v="0"/>
    <n v="0"/>
    <n v="0"/>
    <n v="0"/>
    <n v="0"/>
    <n v="0"/>
  </r>
  <r>
    <s v="LY0216"/>
    <x v="4"/>
    <s v="LY021613"/>
    <s v="Ashshwayrif"/>
    <x v="4"/>
    <n v="0"/>
    <n v="0"/>
    <n v="0"/>
    <n v="0"/>
    <n v="0"/>
    <n v="0"/>
    <n v="0"/>
  </r>
  <r>
    <s v="LY0102"/>
    <x v="16"/>
    <s v="LY010203"/>
    <s v="Assahel"/>
    <x v="4"/>
    <n v="0"/>
    <n v="0"/>
    <n v="0"/>
    <n v="0"/>
    <n v="0"/>
    <n v="0"/>
    <n v="0"/>
  </r>
  <r>
    <s v="LY0105"/>
    <x v="8"/>
    <s v="LY010503"/>
    <s v="Aujala"/>
    <x v="4"/>
    <n v="0"/>
    <n v="0"/>
    <n v="0"/>
    <n v="0"/>
    <n v="0"/>
    <n v="0"/>
    <n v="0"/>
  </r>
  <r>
    <s v="LY0212"/>
    <x v="3"/>
    <s v="LY021209"/>
    <s v="Azzahra"/>
    <x v="4"/>
    <n v="3635"/>
    <n v="718"/>
    <n v="1011"/>
    <n v="103"/>
    <n v="774"/>
    <n v="932"/>
    <n v="97"/>
  </r>
  <r>
    <s v="LY0213"/>
    <x v="18"/>
    <s v="LY021301"/>
    <s v="Azzawya"/>
    <x v="4"/>
    <n v="422"/>
    <n v="83"/>
    <n v="118"/>
    <n v="12"/>
    <n v="90"/>
    <n v="108"/>
    <n v="11"/>
  </r>
  <r>
    <s v="LY0216"/>
    <x v="4"/>
    <s v="LY021602"/>
    <s v="Azzintan"/>
    <x v="4"/>
    <n v="0"/>
    <n v="0"/>
    <n v="0"/>
    <n v="0"/>
    <n v="0"/>
    <n v="0"/>
    <n v="0"/>
  </r>
  <r>
    <s v="LY0214"/>
    <x v="0"/>
    <s v="LY021404"/>
    <s v="Bani Waleed"/>
    <x v="4"/>
    <n v="0"/>
    <n v="0"/>
    <n v="0"/>
    <n v="0"/>
    <n v="0"/>
    <n v="0"/>
    <n v="0"/>
  </r>
  <r>
    <s v="LY0209"/>
    <x v="12"/>
    <s v="LY020908"/>
    <s v="Baten Aljabal"/>
    <x v="4"/>
    <n v="0"/>
    <n v="0"/>
    <n v="0"/>
    <n v="0"/>
    <n v="0"/>
    <n v="0"/>
    <n v="0"/>
  </r>
  <r>
    <s v="LY0103"/>
    <x v="5"/>
    <s v="LY010304"/>
    <s v="Benghazi"/>
    <x v="4"/>
    <n v="188625"/>
    <n v="37183"/>
    <n v="52522"/>
    <n v="5329"/>
    <n v="40202"/>
    <n v="48368"/>
    <n v="5021"/>
  </r>
  <r>
    <s v="LY0320"/>
    <x v="10"/>
    <s v="LY032001"/>
    <s v="Bint Bayya"/>
    <x v="4"/>
    <n v="0"/>
    <n v="0"/>
    <n v="0"/>
    <n v="0"/>
    <n v="0"/>
    <n v="0"/>
    <n v="0"/>
  </r>
  <r>
    <s v="LY0104"/>
    <x v="19"/>
    <s v="LY010402"/>
    <s v="Bir Alashhab"/>
    <x v="4"/>
    <n v="0"/>
    <n v="0"/>
    <n v="0"/>
    <n v="0"/>
    <n v="0"/>
    <n v="0"/>
    <n v="0"/>
  </r>
  <r>
    <s v="LY0318"/>
    <x v="11"/>
    <s v="LY031801"/>
    <s v="Brak"/>
    <x v="4"/>
    <n v="0"/>
    <n v="0"/>
    <n v="0"/>
    <n v="0"/>
    <n v="0"/>
    <n v="0"/>
    <n v="0"/>
  </r>
  <r>
    <s v="LY0209"/>
    <x v="12"/>
    <s v="LY020907"/>
    <s v="Daraj"/>
    <x v="4"/>
    <n v="160"/>
    <n v="32"/>
    <n v="44"/>
    <n v="5"/>
    <n v="34"/>
    <n v="41"/>
    <n v="4"/>
  </r>
  <r>
    <s v="LY0101"/>
    <x v="17"/>
    <s v="LY010102"/>
    <s v="Derna"/>
    <x v="4"/>
    <n v="37215"/>
    <n v="7337"/>
    <n v="10363"/>
    <n v="1051"/>
    <n v="7930"/>
    <n v="9543"/>
    <n v="991"/>
  </r>
  <r>
    <s v="LY0318"/>
    <x v="11"/>
    <s v="LY031802"/>
    <s v="Edri"/>
    <x v="4"/>
    <n v="210"/>
    <n v="42"/>
    <n v="58"/>
    <n v="6"/>
    <n v="44"/>
    <n v="54"/>
    <n v="6"/>
  </r>
  <r>
    <s v="LY0105"/>
    <x v="8"/>
    <s v="LY010504"/>
    <s v="Ejdabia"/>
    <x v="4"/>
    <n v="500"/>
    <n v="99"/>
    <n v="140"/>
    <n v="14"/>
    <n v="106"/>
    <n v="128"/>
    <n v="13"/>
  </r>
  <r>
    <s v="LY0105"/>
    <x v="8"/>
    <s v="LY010501"/>
    <s v="Ejkherra"/>
    <x v="4"/>
    <n v="0"/>
    <n v="0"/>
    <n v="0"/>
    <n v="0"/>
    <n v="0"/>
    <n v="0"/>
    <n v="0"/>
  </r>
  <r>
    <s v="LY0104"/>
    <x v="19"/>
    <s v="LY010401"/>
    <s v="Emsaed"/>
    <x v="4"/>
    <n v="0"/>
    <n v="0"/>
    <n v="0"/>
    <n v="0"/>
    <n v="0"/>
    <n v="0"/>
    <n v="0"/>
  </r>
  <r>
    <s v="LY0212"/>
    <x v="3"/>
    <s v="LY021204"/>
    <s v="Espeaa"/>
    <x v="4"/>
    <n v="10650"/>
    <n v="2099"/>
    <n v="2964"/>
    <n v="302"/>
    <n v="2270"/>
    <n v="2731"/>
    <n v="284"/>
  </r>
  <r>
    <s v="LY0210"/>
    <x v="14"/>
    <s v="LY021004"/>
    <s v="Garabolli"/>
    <x v="4"/>
    <n v="0"/>
    <n v="0"/>
    <n v="0"/>
    <n v="0"/>
    <n v="0"/>
    <n v="0"/>
    <n v="0"/>
  </r>
  <r>
    <s v="LY0103"/>
    <x v="5"/>
    <s v="LY010305"/>
    <s v="Gemienis"/>
    <x v="4"/>
    <n v="400"/>
    <n v="78"/>
    <n v="112"/>
    <n v="11"/>
    <n v="85"/>
    <n v="103"/>
    <n v="11"/>
  </r>
  <r>
    <s v="LY0209"/>
    <x v="12"/>
    <s v="LY020901"/>
    <s v="Ghadamis"/>
    <x v="4"/>
    <n v="350"/>
    <n v="69"/>
    <n v="97"/>
    <n v="10"/>
    <n v="75"/>
    <n v="90"/>
    <n v="9"/>
  </r>
  <r>
    <s v="LY0213"/>
    <x v="18"/>
    <s v="LY021303"/>
    <s v="Gharb Azzawya"/>
    <x v="4"/>
    <n v="0"/>
    <n v="0"/>
    <n v="0"/>
    <n v="0"/>
    <n v="0"/>
    <n v="0"/>
    <n v="0"/>
  </r>
  <r>
    <s v="LY0321"/>
    <x v="20"/>
    <s v="LY032101"/>
    <s v="Ghat"/>
    <x v="4"/>
    <n v="29"/>
    <n v="6"/>
    <n v="8"/>
    <n v="1"/>
    <n v="6"/>
    <n v="7"/>
    <n v="1"/>
  </r>
  <r>
    <s v="LY0216"/>
    <x v="4"/>
    <s v="LY021606"/>
    <s v="Ghiryan"/>
    <x v="4"/>
    <n v="0"/>
    <n v="0"/>
    <n v="0"/>
    <n v="0"/>
    <n v="0"/>
    <n v="0"/>
    <n v="0"/>
  </r>
  <r>
    <s v="LY0211"/>
    <x v="1"/>
    <s v="LY021106"/>
    <s v="Hai Alandalus"/>
    <x v="4"/>
    <n v="5160"/>
    <n v="1018"/>
    <n v="1435"/>
    <n v="146"/>
    <n v="1100"/>
    <n v="1323"/>
    <n v="138"/>
  </r>
  <r>
    <s v="LY0208"/>
    <x v="21"/>
    <s v="LY020802"/>
    <s v="Hrawa"/>
    <x v="4"/>
    <n v="400"/>
    <n v="80"/>
    <n v="111"/>
    <n v="11"/>
    <n v="84"/>
    <n v="103"/>
    <n v="11"/>
  </r>
  <r>
    <s v="LY0216"/>
    <x v="4"/>
    <s v="LY021609"/>
    <s v="Jadu"/>
    <x v="4"/>
    <n v="0"/>
    <n v="0"/>
    <n v="0"/>
    <n v="0"/>
    <n v="0"/>
    <n v="0"/>
    <n v="0"/>
  </r>
  <r>
    <s v="LY0105"/>
    <x v="8"/>
    <s v="LY010502"/>
    <s v="Jalu"/>
    <x v="4"/>
    <n v="0"/>
    <n v="0"/>
    <n v="0"/>
    <n v="0"/>
    <n v="0"/>
    <n v="0"/>
    <n v="0"/>
  </r>
  <r>
    <s v="LY0213"/>
    <x v="18"/>
    <s v="LY021304"/>
    <s v="Janoub Azzawya"/>
    <x v="4"/>
    <n v="100"/>
    <n v="20"/>
    <n v="30"/>
    <n v="2"/>
    <n v="20"/>
    <n v="26"/>
    <n v="2"/>
  </r>
  <r>
    <s v="LY0212"/>
    <x v="3"/>
    <s v="LY021206"/>
    <s v="Janzour"/>
    <x v="4"/>
    <n v="1135"/>
    <n v="224"/>
    <n v="316"/>
    <n v="32"/>
    <n v="242"/>
    <n v="291"/>
    <n v="30"/>
  </r>
  <r>
    <s v="LY0102"/>
    <x v="16"/>
    <s v="LY010201"/>
    <s v="Jardas Alabeed"/>
    <x v="4"/>
    <n v="0"/>
    <n v="0"/>
    <n v="0"/>
    <n v="0"/>
    <n v="0"/>
    <n v="0"/>
    <n v="0"/>
  </r>
  <r>
    <s v="LY0209"/>
    <x v="12"/>
    <s v="LY020903"/>
    <s v="Kabaw"/>
    <x v="4"/>
    <n v="0"/>
    <n v="0"/>
    <n v="0"/>
    <n v="0"/>
    <n v="0"/>
    <n v="0"/>
    <n v="0"/>
  </r>
  <r>
    <s v="LY0208"/>
    <x v="21"/>
    <s v="LY020801"/>
    <s v="Khaleej Assidra"/>
    <x v="4"/>
    <n v="0"/>
    <n v="0"/>
    <n v="0"/>
    <n v="0"/>
    <n v="0"/>
    <n v="0"/>
    <n v="0"/>
  </r>
  <r>
    <s v="LY0216"/>
    <x v="4"/>
    <s v="LY021607"/>
    <s v="Kikkla"/>
    <x v="4"/>
    <n v="8994"/>
    <n v="1774"/>
    <n v="2502"/>
    <n v="255"/>
    <n v="1918"/>
    <n v="2306"/>
    <n v="239"/>
  </r>
  <r>
    <s v="LY0101"/>
    <x v="17"/>
    <s v="LY010105"/>
    <s v="Labriq"/>
    <x v="4"/>
    <n v="0"/>
    <n v="0"/>
    <n v="0"/>
    <n v="0"/>
    <n v="0"/>
    <n v="0"/>
    <n v="0"/>
  </r>
  <r>
    <s v="LY0105"/>
    <x v="8"/>
    <s v="LY010505"/>
    <s v="Marada"/>
    <x v="4"/>
    <n v="0"/>
    <n v="0"/>
    <n v="0"/>
    <n v="0"/>
    <n v="0"/>
    <n v="0"/>
    <n v="0"/>
  </r>
  <r>
    <s v="LY0214"/>
    <x v="0"/>
    <s v="LY021401"/>
    <s v="Misrata"/>
    <x v="4"/>
    <n v="165"/>
    <n v="32"/>
    <n v="46"/>
    <n v="5"/>
    <n v="36"/>
    <n v="42"/>
    <n v="4"/>
  </r>
  <r>
    <s v="LY0210"/>
    <x v="14"/>
    <s v="LY021002"/>
    <s v="Msallata"/>
    <x v="4"/>
    <n v="178"/>
    <n v="36"/>
    <n v="48"/>
    <n v="5"/>
    <n v="38"/>
    <n v="46"/>
    <n v="5"/>
  </r>
  <r>
    <s v="LY0322"/>
    <x v="9"/>
    <s v="LY032204"/>
    <s v="Murzuq"/>
    <x v="4"/>
    <n v="780"/>
    <n v="155"/>
    <n v="215"/>
    <n v="22"/>
    <n v="166"/>
    <n v="201"/>
    <n v="21"/>
  </r>
  <r>
    <s v="LY0209"/>
    <x v="12"/>
    <s v="LY020905"/>
    <s v="Nalut"/>
    <x v="4"/>
    <n v="2000"/>
    <n v="394"/>
    <n v="557"/>
    <n v="57"/>
    <n v="426"/>
    <n v="513"/>
    <n v="53"/>
  </r>
  <r>
    <s v="LY0216"/>
    <x v="4"/>
    <s v="LY021601"/>
    <s v="Nesma"/>
    <x v="4"/>
    <n v="0"/>
    <n v="0"/>
    <n v="0"/>
    <n v="0"/>
    <n v="0"/>
    <n v="0"/>
    <n v="0"/>
  </r>
  <r>
    <s v="LY0210"/>
    <x v="14"/>
    <s v="LY021003"/>
    <s v="Qasr Akhyar"/>
    <x v="4"/>
    <n v="980"/>
    <n v="194"/>
    <n v="273"/>
    <n v="28"/>
    <n v="208"/>
    <n v="251"/>
    <n v="26"/>
  </r>
  <r>
    <s v="LY0212"/>
    <x v="3"/>
    <s v="LY021203"/>
    <s v="Qasr Bin Ghasheer"/>
    <x v="4"/>
    <n v="21360"/>
    <n v="4210"/>
    <n v="5950"/>
    <n v="603"/>
    <n v="4552"/>
    <n v="5476"/>
    <n v="569"/>
  </r>
  <r>
    <s v="LY0215"/>
    <x v="2"/>
    <s v="LY021505"/>
    <s v="Rigdaleen"/>
    <x v="4"/>
    <n v="1750"/>
    <n v="345"/>
    <n v="487"/>
    <n v="49"/>
    <n v="373"/>
    <n v="449"/>
    <n v="47"/>
  </r>
  <r>
    <s v="LY0215"/>
    <x v="2"/>
    <s v="LY021502"/>
    <s v="Sabratha"/>
    <x v="4"/>
    <n v="12445"/>
    <n v="2456"/>
    <n v="3466"/>
    <n v="350"/>
    <n v="2651"/>
    <n v="3190"/>
    <n v="332"/>
  </r>
  <r>
    <s v="LY0319"/>
    <x v="6"/>
    <s v="LY031901"/>
    <s v="Sebha"/>
    <x v="4"/>
    <n v="3960"/>
    <n v="780"/>
    <n v="1103"/>
    <n v="111"/>
    <n v="845"/>
    <n v="1015"/>
    <n v="106"/>
  </r>
  <r>
    <s v="LY0106"/>
    <x v="7"/>
    <s v="LY010601"/>
    <s v="Shahhat"/>
    <x v="4"/>
    <n v="0"/>
    <n v="0"/>
    <n v="0"/>
    <n v="0"/>
    <n v="0"/>
    <n v="0"/>
    <n v="0"/>
  </r>
  <r>
    <s v="LY0212"/>
    <x v="3"/>
    <s v="LY021201"/>
    <s v="Sidi Assayeh"/>
    <x v="4"/>
    <n v="1565"/>
    <n v="310"/>
    <n v="436"/>
    <n v="44"/>
    <n v="333"/>
    <n v="401"/>
    <n v="41"/>
  </r>
  <r>
    <s v="LY0208"/>
    <x v="21"/>
    <s v="LY020803"/>
    <s v="Sirt"/>
    <x v="4"/>
    <n v="75935"/>
    <n v="14970"/>
    <n v="21142"/>
    <n v="2146"/>
    <n v="16183"/>
    <n v="19472"/>
    <n v="2022"/>
  </r>
  <r>
    <s v="LY0103"/>
    <x v="5"/>
    <s v="LY010303"/>
    <s v="Suloug"/>
    <x v="4"/>
    <n v="0"/>
    <n v="0"/>
    <n v="0"/>
    <n v="0"/>
    <n v="0"/>
    <n v="0"/>
    <n v="0"/>
  </r>
  <r>
    <s v="LY0211"/>
    <x v="1"/>
    <s v="LY021101"/>
    <s v="Suq Aljumaa"/>
    <x v="4"/>
    <n v="2370"/>
    <n v="467"/>
    <n v="658"/>
    <n v="68"/>
    <n v="506"/>
    <n v="608"/>
    <n v="63"/>
  </r>
  <r>
    <s v="LY0212"/>
    <x v="3"/>
    <s v="LY021202"/>
    <s v="Suq Alkhamees"/>
    <x v="4"/>
    <n v="4500"/>
    <n v="887"/>
    <n v="1253"/>
    <n v="127"/>
    <n v="959"/>
    <n v="1154"/>
    <n v="120"/>
  </r>
  <r>
    <s v="LY0213"/>
    <x v="18"/>
    <s v="LY021302"/>
    <s v="Surman"/>
    <x v="4"/>
    <n v="25"/>
    <n v="5"/>
    <n v="7"/>
    <n v="1"/>
    <n v="5"/>
    <n v="6"/>
    <n v="1"/>
  </r>
  <r>
    <s v="LY0212"/>
    <x v="3"/>
    <s v="LY021205"/>
    <s v="Swani Bin Adam"/>
    <x v="4"/>
    <n v="27835"/>
    <n v="5487"/>
    <n v="7750"/>
    <n v="787"/>
    <n v="5932"/>
    <n v="7138"/>
    <n v="741"/>
  </r>
  <r>
    <s v="LY0211"/>
    <x v="1"/>
    <s v="LY021102"/>
    <s v="Tajoura"/>
    <x v="4"/>
    <n v="100"/>
    <n v="20"/>
    <n v="27"/>
    <n v="3"/>
    <n v="21"/>
    <n v="26"/>
    <n v="3"/>
  </r>
  <r>
    <s v="LY0322"/>
    <x v="9"/>
    <s v="LY032203"/>
    <s v="Taraghin"/>
    <x v="4"/>
    <n v="100"/>
    <n v="20"/>
    <n v="27"/>
    <n v="3"/>
    <n v="21"/>
    <n v="26"/>
    <n v="3"/>
  </r>
  <r>
    <s v="LY0210"/>
    <x v="14"/>
    <s v="LY021005"/>
    <s v="Tarhuna"/>
    <x v="4"/>
    <n v="5515"/>
    <n v="1087"/>
    <n v="1538"/>
    <n v="155"/>
    <n v="1174"/>
    <n v="1413"/>
    <n v="148"/>
  </r>
  <r>
    <s v="LY0107"/>
    <x v="15"/>
    <s v="LY010702"/>
    <s v="Tazirbu"/>
    <x v="4"/>
    <n v="0"/>
    <n v="0"/>
    <n v="0"/>
    <n v="0"/>
    <n v="0"/>
    <n v="0"/>
    <n v="0"/>
  </r>
  <r>
    <s v="LY0216"/>
    <x v="4"/>
    <s v="LY021614"/>
    <s v="Thaher Aljabal"/>
    <x v="4"/>
    <n v="0"/>
    <n v="0"/>
    <n v="0"/>
    <n v="0"/>
    <n v="0"/>
    <n v="0"/>
    <n v="0"/>
  </r>
  <r>
    <s v="LY0104"/>
    <x v="19"/>
    <s v="LY010403"/>
    <s v="Tobruk"/>
    <x v="4"/>
    <n v="0"/>
    <n v="0"/>
    <n v="0"/>
    <n v="0"/>
    <n v="0"/>
    <n v="0"/>
    <n v="0"/>
  </r>
  <r>
    <s v="LY0103"/>
    <x v="5"/>
    <s v="LY010302"/>
    <s v="Toukra"/>
    <x v="4"/>
    <n v="0"/>
    <n v="0"/>
    <n v="0"/>
    <n v="0"/>
    <n v="0"/>
    <n v="0"/>
    <n v="0"/>
  </r>
  <r>
    <s v="LY0211"/>
    <x v="1"/>
    <s v="LY021104"/>
    <s v="Tripoli"/>
    <x v="4"/>
    <n v="1300"/>
    <n v="257"/>
    <n v="361"/>
    <n v="37"/>
    <n v="277"/>
    <n v="333"/>
    <n v="35"/>
  </r>
  <r>
    <s v="LY0320"/>
    <x v="10"/>
    <s v="LY032003"/>
    <s v="Ubari"/>
    <x v="4"/>
    <n v="28130"/>
    <n v="5546"/>
    <n v="7831"/>
    <n v="795"/>
    <n v="5996"/>
    <n v="7213"/>
    <n v="749"/>
  </r>
  <r>
    <s v="LY0101"/>
    <x v="17"/>
    <s v="LY010101"/>
    <s v="Umm arrazam"/>
    <x v="4"/>
    <n v="0"/>
    <n v="0"/>
    <n v="0"/>
    <n v="0"/>
    <n v="0"/>
    <n v="0"/>
    <n v="0"/>
  </r>
  <r>
    <s v="LY0322"/>
    <x v="9"/>
    <s v="LY032205"/>
    <s v="Wadi Etba"/>
    <x v="4"/>
    <n v="0"/>
    <n v="0"/>
    <n v="0"/>
    <n v="0"/>
    <n v="0"/>
    <n v="0"/>
    <n v="0"/>
  </r>
  <r>
    <s v="LY0209"/>
    <x v="12"/>
    <s v="LY020906"/>
    <s v="Wazin"/>
    <x v="4"/>
    <n v="0"/>
    <n v="0"/>
    <n v="0"/>
    <n v="0"/>
    <n v="0"/>
    <n v="0"/>
    <n v="0"/>
  </r>
  <r>
    <s v="LY0216"/>
    <x v="4"/>
    <s v="LY021605"/>
    <s v="Yefren"/>
    <x v="4"/>
    <n v="3300"/>
    <n v="650"/>
    <n v="918"/>
    <n v="93"/>
    <n v="704"/>
    <n v="847"/>
    <n v="88"/>
  </r>
  <r>
    <s v="LY0215"/>
    <x v="2"/>
    <s v="LY021506"/>
    <s v="Ziltun"/>
    <x v="4"/>
    <n v="40"/>
    <n v="7"/>
    <n v="12"/>
    <n v="1"/>
    <n v="9"/>
    <n v="10"/>
    <n v="1"/>
  </r>
  <r>
    <s v="LY0214"/>
    <x v="0"/>
    <s v="LY021402"/>
    <s v="Zliten"/>
    <x v="4"/>
    <n v="1530"/>
    <n v="304"/>
    <n v="424"/>
    <n v="44"/>
    <n v="325"/>
    <n v="392"/>
    <n v="41"/>
  </r>
  <r>
    <s v="LY0215"/>
    <x v="2"/>
    <s v="LY021503"/>
    <s v="Zwara"/>
    <x v="4"/>
    <n v="292"/>
    <n v="58"/>
    <n v="81"/>
    <n v="8"/>
    <n v="62"/>
    <n v="75"/>
    <n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EE63B7-E74A-453F-A213-55E168C53D17}" name="PivotTable4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H9" firstHeaderRow="0" firstDataRow="1" firstDataCol="1"/>
  <pivotFields count="12">
    <pivotField showAll="0"/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Individuals" fld="5" baseField="0" baseItem="0"/>
    <dataField name="Sum of Male below 18" fld="6" baseField="0" baseItem="0"/>
    <dataField name="Sum of Male 18- 59" fld="7" baseField="0" baseItem="0"/>
    <dataField name="Sum of Male 60+" fld="8" baseField="0" baseItem="0"/>
    <dataField name="Sum of Female below 18" fld="9" baseField="0" baseItem="0"/>
    <dataField name="Sum of Female 18-59" fld="10" baseField="0" baseItem="0"/>
    <dataField name="Sum of Female 60+" fld="11" baseField="0" baseItem="0"/>
  </dataFields>
  <formats count="1">
    <format dxfId="1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FB0834-C5C6-4DEA-B347-BE2593C3E740}" name="Table1" displayName="Table1" ref="A1:R502" totalsRowShown="0" headerRowDxfId="14" headerRowBorderDxfId="13" tableBorderDxfId="12">
  <autoFilter ref="A1:R502" xr:uid="{E3A03D91-2D8C-43F1-9847-37A9E7FE45AC}"/>
  <sortState xmlns:xlrd2="http://schemas.microsoft.com/office/spreadsheetml/2017/richdata2" ref="A2:L502">
    <sortCondition ref="E1:E502"/>
  </sortState>
  <tableColumns count="18">
    <tableColumn id="6" xr3:uid="{819A20F6-6E0E-478E-80E4-517B93799050}" name="Mantika Pcode"/>
    <tableColumn id="7" xr3:uid="{8113E3F2-EC31-4EF5-B7EA-416880839086}" name="ADM2_Mantika_EN"/>
    <tableColumn id="3" xr3:uid="{4BC5DFAB-8336-40C6-97F6-479C83B8F18C}" name="Baladiya PCode"/>
    <tableColumn id="1" xr3:uid="{C46ECD81-FE00-4B57-8775-40B480CC1E73}" name="ADM3_Baladiya_EN"/>
    <tableColumn id="15" xr3:uid="{700E4278-34A3-4B58-B9A3-EA0219B4F8A5}" name="Population group"/>
    <tableColumn id="18" xr3:uid="{18A07F33-C2C9-4EA5-A1CF-4615D8C687CA}" name="Individuals" dataDxfId="11"/>
    <tableColumn id="20" xr3:uid="{7206D281-06B2-40C0-AFD4-58FFCE3BA158}" name="Male below 18" dataDxfId="10"/>
    <tableColumn id="21" xr3:uid="{961A2B8C-93D2-4EFC-A088-A1B3C814735B}" name="Male 18- 59" dataDxfId="9"/>
    <tableColumn id="22" xr3:uid="{64282694-607C-4219-8595-802287BF1D62}" name="Male 60+" dataDxfId="8"/>
    <tableColumn id="23" xr3:uid="{4F380167-ABFD-4919-8905-6454A20BCCC3}" name="Female below 18" dataDxfId="7"/>
    <tableColumn id="24" xr3:uid="{815DB8BC-F96D-4504-939F-21D447557432}" name="Female 18-59" dataDxfId="6"/>
    <tableColumn id="25" xr3:uid="{28500FD9-126F-47D6-9714-BD128209F809}" name="Female 60+" dataDxfId="5"/>
    <tableColumn id="2" xr3:uid="{2E1FC2B6-FF96-49FA-A83A-306FC3BB52F3}" name="%Male below 18" dataCellStyle="Percent">
      <calculatedColumnFormula>IFERROR(Table1[[#This Row],[Male below 18]]/Table1[[#This Row],[Individuals]],0)</calculatedColumnFormula>
    </tableColumn>
    <tableColumn id="4" xr3:uid="{861D1B15-7B67-4681-AB34-668006F12E12}" name="%Male 18- 59" dataDxfId="4" dataCellStyle="Percent">
      <calculatedColumnFormula>IFERROR(Table1[[#This Row],[Male 18- 59]]/Table1[[#This Row],[Individuals]],0)</calculatedColumnFormula>
    </tableColumn>
    <tableColumn id="5" xr3:uid="{808CD435-3F51-4010-BCA1-4022CE483905}" name="%Male 60+" dataDxfId="3" dataCellStyle="Percent">
      <calculatedColumnFormula>IFERROR(Table1[[#This Row],[Male 60+]]/Table1[[#This Row],[Individuals]],0)</calculatedColumnFormula>
    </tableColumn>
    <tableColumn id="8" xr3:uid="{EE55B520-9EDD-499E-8158-C33E7A296F2A}" name="%Female below 18" dataDxfId="2" dataCellStyle="Percent">
      <calculatedColumnFormula>IFERROR(Table1[[#This Row],[Female below 18]]/Table1[[#This Row],[Individuals]],0)</calculatedColumnFormula>
    </tableColumn>
    <tableColumn id="9" xr3:uid="{DB750766-71E5-47FD-AE18-25036AA99C01}" name="%Female 18-59" dataDxfId="1" dataCellStyle="Percent">
      <calculatedColumnFormula>IFERROR(Table1[[#This Row],[Female 18-59]]/Table1[[#This Row],[Individuals]],0)</calculatedColumnFormula>
    </tableColumn>
    <tableColumn id="10" xr3:uid="{DE7777B4-103D-4A0A-A914-C07FDB631ECC}" name="%Female 60+" dataDxfId="0" dataCellStyle="Percent">
      <calculatedColumnFormula>IFERROR(Table1[[#This Row],[Female 60+]]/Table1[[#This Row],[Individuals]],0)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74BDD-951E-4E3F-B524-C757DBB43442}">
  <dimension ref="A3:H9"/>
  <sheetViews>
    <sheetView workbookViewId="0">
      <selection activeCell="F12" sqref="F12"/>
    </sheetView>
  </sheetViews>
  <sheetFormatPr baseColWidth="10" defaultColWidth="8.83203125" defaultRowHeight="15" x14ac:dyDescent="0.2"/>
  <cols>
    <col min="1" max="1" width="14.33203125" bestFit="1" customWidth="1"/>
    <col min="2" max="2" width="17.83203125" bestFit="1" customWidth="1"/>
    <col min="3" max="3" width="21.33203125" bestFit="1" customWidth="1"/>
    <col min="4" max="4" width="18.5" bestFit="1" customWidth="1"/>
    <col min="5" max="5" width="16.33203125" bestFit="1" customWidth="1"/>
    <col min="6" max="6" width="23.5" bestFit="1" customWidth="1"/>
    <col min="7" max="7" width="20.1640625" bestFit="1" customWidth="1"/>
    <col min="8" max="8" width="18.33203125" bestFit="1" customWidth="1"/>
  </cols>
  <sheetData>
    <row r="3" spans="1:8" x14ac:dyDescent="0.2">
      <c r="A3" s="11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8" x14ac:dyDescent="0.2">
      <c r="A4" s="12" t="s">
        <v>8</v>
      </c>
      <c r="B4" s="2">
        <v>212593</v>
      </c>
      <c r="C4" s="2">
        <v>41925</v>
      </c>
      <c r="D4" s="2">
        <v>59200</v>
      </c>
      <c r="E4" s="2">
        <v>6000</v>
      </c>
      <c r="F4" s="2">
        <v>45290</v>
      </c>
      <c r="G4" s="2">
        <v>54514</v>
      </c>
      <c r="H4" s="2">
        <v>5664</v>
      </c>
    </row>
    <row r="5" spans="1:8" x14ac:dyDescent="0.2">
      <c r="A5" s="12" t="s">
        <v>9</v>
      </c>
      <c r="B5" s="2">
        <v>597611</v>
      </c>
      <c r="C5" s="2">
        <v>52763</v>
      </c>
      <c r="D5" s="2">
        <v>479432</v>
      </c>
      <c r="E5" s="2">
        <v>0</v>
      </c>
      <c r="F5" s="2">
        <v>58930</v>
      </c>
      <c r="G5" s="2">
        <v>6486</v>
      </c>
      <c r="H5" s="2">
        <v>0</v>
      </c>
    </row>
    <row r="6" spans="1:8" x14ac:dyDescent="0.2">
      <c r="A6" s="12" t="s">
        <v>10</v>
      </c>
      <c r="B6" s="2">
        <v>6742560.2381857848</v>
      </c>
      <c r="C6" s="2">
        <v>1294181.9614096212</v>
      </c>
      <c r="D6" s="2">
        <v>1842298.0558251939</v>
      </c>
      <c r="E6" s="2">
        <v>276447.09618718183</v>
      </c>
      <c r="F6" s="2">
        <v>1237291.8322019482</v>
      </c>
      <c r="G6" s="2">
        <v>1839289.5804853507</v>
      </c>
      <c r="H6" s="2">
        <v>253052.15082709392</v>
      </c>
    </row>
    <row r="7" spans="1:8" x14ac:dyDescent="0.2">
      <c r="A7" s="12" t="s">
        <v>11</v>
      </c>
      <c r="B7" s="2">
        <v>43000</v>
      </c>
      <c r="C7" s="2">
        <v>7555</v>
      </c>
      <c r="D7" s="2">
        <v>19102</v>
      </c>
      <c r="E7" s="2">
        <v>1004</v>
      </c>
      <c r="F7" s="2">
        <v>6045</v>
      </c>
      <c r="G7" s="2">
        <v>8713</v>
      </c>
      <c r="H7" s="2">
        <v>581</v>
      </c>
    </row>
    <row r="8" spans="1:8" x14ac:dyDescent="0.2">
      <c r="A8" s="12" t="s">
        <v>12</v>
      </c>
      <c r="B8" s="2">
        <v>643123</v>
      </c>
      <c r="C8" s="2">
        <v>126797</v>
      </c>
      <c r="D8" s="2">
        <v>179056</v>
      </c>
      <c r="E8" s="2">
        <v>18171</v>
      </c>
      <c r="F8" s="2">
        <v>137060</v>
      </c>
      <c r="G8" s="2">
        <v>164915</v>
      </c>
      <c r="H8" s="2">
        <v>17124</v>
      </c>
    </row>
    <row r="9" spans="1:8" x14ac:dyDescent="0.2">
      <c r="A9" s="12" t="s">
        <v>13</v>
      </c>
      <c r="B9" s="2">
        <v>8238887.2381857848</v>
      </c>
      <c r="C9" s="2">
        <v>1523221.9614096212</v>
      </c>
      <c r="D9" s="2">
        <v>2579088.0558251939</v>
      </c>
      <c r="E9" s="2">
        <v>301622.09618718183</v>
      </c>
      <c r="F9" s="2">
        <v>1484616.8322019482</v>
      </c>
      <c r="G9" s="2">
        <v>2073917.5804853507</v>
      </c>
      <c r="H9" s="2">
        <v>276421.15082709392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BC263-25E9-42FC-A0A5-FE1F049E2A7D}">
  <dimension ref="A1:R502"/>
  <sheetViews>
    <sheetView tabSelected="1" zoomScale="80" zoomScaleNormal="80" workbookViewId="0">
      <selection activeCell="F3" sqref="F3"/>
    </sheetView>
  </sheetViews>
  <sheetFormatPr baseColWidth="10" defaultColWidth="8.83203125" defaultRowHeight="15" x14ac:dyDescent="0.2"/>
  <cols>
    <col min="1" max="1" width="21.5" bestFit="1" customWidth="1"/>
    <col min="2" max="2" width="25" bestFit="1" customWidth="1"/>
    <col min="3" max="3" width="22" bestFit="1" customWidth="1"/>
    <col min="4" max="4" width="25.1640625" bestFit="1" customWidth="1"/>
    <col min="5" max="5" width="23.83203125" bestFit="1" customWidth="1"/>
    <col min="6" max="6" width="19.1640625" bestFit="1" customWidth="1"/>
    <col min="7" max="7" width="23.5" bestFit="1" customWidth="1"/>
    <col min="8" max="8" width="22.83203125" customWidth="1"/>
    <col min="9" max="9" width="22.5" bestFit="1" customWidth="1"/>
    <col min="10" max="10" width="23.5" bestFit="1" customWidth="1"/>
    <col min="11" max="11" width="21.5" customWidth="1"/>
    <col min="12" max="12" width="22.5" bestFit="1" customWidth="1"/>
    <col min="13" max="13" width="35.1640625" customWidth="1"/>
    <col min="14" max="14" width="33.1640625" customWidth="1"/>
    <col min="15" max="16" width="26.6640625" bestFit="1" customWidth="1"/>
    <col min="17" max="17" width="27.6640625" bestFit="1" customWidth="1"/>
    <col min="18" max="18" width="25.5" bestFit="1" customWidth="1"/>
  </cols>
  <sheetData>
    <row r="1" spans="1:18" s="6" customFormat="1" ht="27" customHeight="1" x14ac:dyDescent="0.2">
      <c r="A1" s="4" t="s">
        <v>14</v>
      </c>
      <c r="B1" s="4" t="s">
        <v>15</v>
      </c>
      <c r="C1" s="4" t="s">
        <v>16</v>
      </c>
      <c r="D1" s="4" t="s">
        <v>17</v>
      </c>
      <c r="E1" s="4" t="s">
        <v>18</v>
      </c>
      <c r="F1" s="1" t="s">
        <v>19</v>
      </c>
      <c r="G1" s="3" t="s">
        <v>20</v>
      </c>
      <c r="H1" s="3" t="s">
        <v>21</v>
      </c>
      <c r="I1" s="3" t="s">
        <v>22</v>
      </c>
      <c r="J1" s="5" t="s">
        <v>23</v>
      </c>
      <c r="K1" s="5" t="s">
        <v>24</v>
      </c>
      <c r="L1" s="5" t="s">
        <v>25</v>
      </c>
      <c r="M1" s="3" t="s">
        <v>253</v>
      </c>
      <c r="N1" s="3" t="s">
        <v>254</v>
      </c>
      <c r="O1" s="3" t="s">
        <v>255</v>
      </c>
      <c r="P1" s="3" t="s">
        <v>256</v>
      </c>
      <c r="Q1" s="3" t="s">
        <v>257</v>
      </c>
      <c r="R1" s="3" t="s">
        <v>258</v>
      </c>
    </row>
    <row r="2" spans="1:18" s="6" customFormat="1" ht="27" customHeight="1" x14ac:dyDescent="0.2">
      <c r="A2" s="14" t="s">
        <v>259</v>
      </c>
      <c r="B2" s="14" t="s">
        <v>260</v>
      </c>
      <c r="C2" s="14" t="s">
        <v>261</v>
      </c>
      <c r="D2" s="14" t="s">
        <v>262</v>
      </c>
      <c r="E2" s="14" t="s">
        <v>276</v>
      </c>
      <c r="F2" s="15" t="s">
        <v>263</v>
      </c>
      <c r="G2" s="16" t="s">
        <v>264</v>
      </c>
      <c r="H2" s="16" t="s">
        <v>265</v>
      </c>
      <c r="I2" s="16" t="s">
        <v>266</v>
      </c>
      <c r="J2" s="17" t="s">
        <v>268</v>
      </c>
      <c r="K2" s="17" t="s">
        <v>267</v>
      </c>
      <c r="L2" s="18" t="s">
        <v>269</v>
      </c>
      <c r="M2" s="16" t="s">
        <v>270</v>
      </c>
      <c r="N2" s="16" t="s">
        <v>271</v>
      </c>
      <c r="O2" s="16" t="s">
        <v>272</v>
      </c>
      <c r="P2" s="16" t="s">
        <v>273</v>
      </c>
      <c r="Q2" s="16" t="s">
        <v>274</v>
      </c>
      <c r="R2" s="16" t="s">
        <v>275</v>
      </c>
    </row>
    <row r="3" spans="1:18" x14ac:dyDescent="0.2">
      <c r="A3" t="s">
        <v>26</v>
      </c>
      <c r="B3" t="s" vm="1">
        <v>27</v>
      </c>
      <c r="C3" t="s">
        <v>28</v>
      </c>
      <c r="D3" t="s">
        <v>29</v>
      </c>
      <c r="E3" s="7" t="s">
        <v>8</v>
      </c>
      <c r="F3" s="2">
        <v>415</v>
      </c>
      <c r="G3" s="2">
        <v>81</v>
      </c>
      <c r="H3" s="2">
        <v>118</v>
      </c>
      <c r="I3" s="2">
        <v>11</v>
      </c>
      <c r="J3" s="2">
        <v>88</v>
      </c>
      <c r="K3" s="2">
        <v>106</v>
      </c>
      <c r="L3" s="2">
        <v>11</v>
      </c>
      <c r="M3" s="13">
        <f>IFERROR(Table1[[#This Row],[Male below 18]]/Table1[[#This Row],[Individuals]],0)</f>
        <v>0.19518072289156627</v>
      </c>
      <c r="N3" s="13">
        <f>IFERROR(Table1[[#This Row],[Male 18- 59]]/Table1[[#This Row],[Individuals]],0)</f>
        <v>0.28433734939759037</v>
      </c>
      <c r="O3" s="13">
        <f>IFERROR(Table1[[#This Row],[Male 60+]]/Table1[[#This Row],[Individuals]],0)</f>
        <v>2.6506024096385541E-2</v>
      </c>
      <c r="P3" s="13">
        <f>IFERROR(Table1[[#This Row],[Female below 18]]/Table1[[#This Row],[Individuals]],0)</f>
        <v>0.21204819277108433</v>
      </c>
      <c r="Q3" s="13">
        <f>IFERROR(Table1[[#This Row],[Female 18-59]]/Table1[[#This Row],[Individuals]],0)</f>
        <v>0.25542168674698795</v>
      </c>
      <c r="R3" s="13">
        <f>IFERROR(Table1[[#This Row],[Female 60+]]/Table1[[#This Row],[Individuals]],0)</f>
        <v>2.6506024096385541E-2</v>
      </c>
    </row>
    <row r="4" spans="1:18" x14ac:dyDescent="0.2">
      <c r="A4" t="s">
        <v>30</v>
      </c>
      <c r="B4" t="s">
        <v>31</v>
      </c>
      <c r="C4" t="s">
        <v>32</v>
      </c>
      <c r="D4" t="s">
        <v>33</v>
      </c>
      <c r="E4" s="7" t="s">
        <v>8</v>
      </c>
      <c r="F4" s="2">
        <v>5675</v>
      </c>
      <c r="G4" s="2">
        <v>1119</v>
      </c>
      <c r="H4" s="2">
        <v>1578</v>
      </c>
      <c r="I4" s="2">
        <v>160</v>
      </c>
      <c r="J4" s="2">
        <v>1210</v>
      </c>
      <c r="K4" s="2">
        <v>1456</v>
      </c>
      <c r="L4" s="2">
        <v>152</v>
      </c>
      <c r="M4" s="13">
        <f>IFERROR(Table1[[#This Row],[Male below 18]]/Table1[[#This Row],[Individuals]],0)</f>
        <v>0.1971806167400881</v>
      </c>
      <c r="N4" s="13">
        <f>IFERROR(Table1[[#This Row],[Male 18- 59]]/Table1[[#This Row],[Individuals]],0)</f>
        <v>0.2780616740088106</v>
      </c>
      <c r="O4" s="13">
        <f>IFERROR(Table1[[#This Row],[Male 60+]]/Table1[[#This Row],[Individuals]],0)</f>
        <v>2.8193832599118944E-2</v>
      </c>
      <c r="P4" s="13">
        <f>IFERROR(Table1[[#This Row],[Female below 18]]/Table1[[#This Row],[Individuals]],0)</f>
        <v>0.21321585903083701</v>
      </c>
      <c r="Q4" s="13">
        <f>IFERROR(Table1[[#This Row],[Female 18-59]]/Table1[[#This Row],[Individuals]],0)</f>
        <v>0.25656387665198238</v>
      </c>
      <c r="R4" s="13">
        <f>IFERROR(Table1[[#This Row],[Female 60+]]/Table1[[#This Row],[Individuals]],0)</f>
        <v>2.6784140969162994E-2</v>
      </c>
    </row>
    <row r="5" spans="1:18" x14ac:dyDescent="0.2">
      <c r="A5" t="s">
        <v>30</v>
      </c>
      <c r="B5" t="s">
        <v>31</v>
      </c>
      <c r="C5" t="s">
        <v>34</v>
      </c>
      <c r="D5" t="s">
        <v>35</v>
      </c>
      <c r="E5" s="7" t="s">
        <v>8</v>
      </c>
      <c r="F5" s="2">
        <v>165</v>
      </c>
      <c r="G5" s="2">
        <v>32</v>
      </c>
      <c r="H5" s="2">
        <v>46</v>
      </c>
      <c r="I5" s="2">
        <v>5</v>
      </c>
      <c r="J5" s="2">
        <v>36</v>
      </c>
      <c r="K5" s="2">
        <v>42</v>
      </c>
      <c r="L5" s="2">
        <v>4</v>
      </c>
      <c r="M5" s="13">
        <f>IFERROR(Table1[[#This Row],[Male below 18]]/Table1[[#This Row],[Individuals]],0)</f>
        <v>0.19393939393939394</v>
      </c>
      <c r="N5" s="13">
        <f>IFERROR(Table1[[#This Row],[Male 18- 59]]/Table1[[#This Row],[Individuals]],0)</f>
        <v>0.27878787878787881</v>
      </c>
      <c r="O5" s="13">
        <f>IFERROR(Table1[[#This Row],[Male 60+]]/Table1[[#This Row],[Individuals]],0)</f>
        <v>3.0303030303030304E-2</v>
      </c>
      <c r="P5" s="13">
        <f>IFERROR(Table1[[#This Row],[Female below 18]]/Table1[[#This Row],[Individuals]],0)</f>
        <v>0.21818181818181817</v>
      </c>
      <c r="Q5" s="13">
        <f>IFERROR(Table1[[#This Row],[Female 18-59]]/Table1[[#This Row],[Individuals]],0)</f>
        <v>0.25454545454545452</v>
      </c>
      <c r="R5" s="13">
        <f>IFERROR(Table1[[#This Row],[Female 60+]]/Table1[[#This Row],[Individuals]],0)</f>
        <v>2.4242424242424242E-2</v>
      </c>
    </row>
    <row r="6" spans="1:18" x14ac:dyDescent="0.2">
      <c r="A6" t="s">
        <v>36</v>
      </c>
      <c r="B6" t="s">
        <v>37</v>
      </c>
      <c r="C6" t="s">
        <v>38</v>
      </c>
      <c r="D6" t="s">
        <v>39</v>
      </c>
      <c r="E6" s="7" t="s">
        <v>8</v>
      </c>
      <c r="F6" s="2">
        <v>140</v>
      </c>
      <c r="G6" s="2">
        <v>28</v>
      </c>
      <c r="H6" s="2">
        <v>41</v>
      </c>
      <c r="I6" s="2">
        <v>3</v>
      </c>
      <c r="J6" s="2">
        <v>29</v>
      </c>
      <c r="K6" s="2">
        <v>36</v>
      </c>
      <c r="L6" s="2">
        <v>3</v>
      </c>
      <c r="M6" s="13">
        <f>IFERROR(Table1[[#This Row],[Male below 18]]/Table1[[#This Row],[Individuals]],0)</f>
        <v>0.2</v>
      </c>
      <c r="N6" s="13">
        <f>IFERROR(Table1[[#This Row],[Male 18- 59]]/Table1[[#This Row],[Individuals]],0)</f>
        <v>0.29285714285714287</v>
      </c>
      <c r="O6" s="13">
        <f>IFERROR(Table1[[#This Row],[Male 60+]]/Table1[[#This Row],[Individuals]],0)</f>
        <v>2.1428571428571429E-2</v>
      </c>
      <c r="P6" s="13">
        <f>IFERROR(Table1[[#This Row],[Female below 18]]/Table1[[#This Row],[Individuals]],0)</f>
        <v>0.20714285714285716</v>
      </c>
      <c r="Q6" s="13">
        <f>IFERROR(Table1[[#This Row],[Female 18-59]]/Table1[[#This Row],[Individuals]],0)</f>
        <v>0.25714285714285712</v>
      </c>
      <c r="R6" s="13">
        <f>IFERROR(Table1[[#This Row],[Female 60+]]/Table1[[#This Row],[Individuals]],0)</f>
        <v>2.1428571428571429E-2</v>
      </c>
    </row>
    <row r="7" spans="1:18" x14ac:dyDescent="0.2">
      <c r="A7" t="s">
        <v>40</v>
      </c>
      <c r="B7" t="s">
        <v>41</v>
      </c>
      <c r="C7" t="s">
        <v>42</v>
      </c>
      <c r="D7" t="s">
        <v>43</v>
      </c>
      <c r="E7" s="7" t="s">
        <v>8</v>
      </c>
      <c r="F7" s="2">
        <v>300</v>
      </c>
      <c r="G7" s="2">
        <v>60</v>
      </c>
      <c r="H7" s="2">
        <v>84</v>
      </c>
      <c r="I7" s="2">
        <v>8</v>
      </c>
      <c r="J7" s="2">
        <v>63</v>
      </c>
      <c r="K7" s="2">
        <v>77</v>
      </c>
      <c r="L7" s="2">
        <v>8</v>
      </c>
      <c r="M7" s="13">
        <f>IFERROR(Table1[[#This Row],[Male below 18]]/Table1[[#This Row],[Individuals]],0)</f>
        <v>0.2</v>
      </c>
      <c r="N7" s="13">
        <f>IFERROR(Table1[[#This Row],[Male 18- 59]]/Table1[[#This Row],[Individuals]],0)</f>
        <v>0.28000000000000003</v>
      </c>
      <c r="O7" s="13">
        <f>IFERROR(Table1[[#This Row],[Male 60+]]/Table1[[#This Row],[Individuals]],0)</f>
        <v>2.6666666666666668E-2</v>
      </c>
      <c r="P7" s="13">
        <f>IFERROR(Table1[[#This Row],[Female below 18]]/Table1[[#This Row],[Individuals]],0)</f>
        <v>0.21</v>
      </c>
      <c r="Q7" s="13">
        <f>IFERROR(Table1[[#This Row],[Female 18-59]]/Table1[[#This Row],[Individuals]],0)</f>
        <v>0.25666666666666665</v>
      </c>
      <c r="R7" s="13">
        <f>IFERROR(Table1[[#This Row],[Female 60+]]/Table1[[#This Row],[Individuals]],0)</f>
        <v>2.6666666666666668E-2</v>
      </c>
    </row>
    <row r="8" spans="1:18" x14ac:dyDescent="0.2">
      <c r="A8" t="s">
        <v>40</v>
      </c>
      <c r="B8" t="s">
        <v>41</v>
      </c>
      <c r="C8" t="s">
        <v>44</v>
      </c>
      <c r="D8" t="s">
        <v>45</v>
      </c>
      <c r="E8" s="7" t="s">
        <v>8</v>
      </c>
      <c r="F8" s="2">
        <v>350</v>
      </c>
      <c r="G8" s="2">
        <v>69</v>
      </c>
      <c r="H8" s="2">
        <v>98</v>
      </c>
      <c r="I8" s="2">
        <v>9</v>
      </c>
      <c r="J8" s="2">
        <v>74</v>
      </c>
      <c r="K8" s="2">
        <v>91</v>
      </c>
      <c r="L8" s="2">
        <v>9</v>
      </c>
      <c r="M8" s="13">
        <f>IFERROR(Table1[[#This Row],[Male below 18]]/Table1[[#This Row],[Individuals]],0)</f>
        <v>0.19714285714285715</v>
      </c>
      <c r="N8" s="13">
        <f>IFERROR(Table1[[#This Row],[Male 18- 59]]/Table1[[#This Row],[Individuals]],0)</f>
        <v>0.28000000000000003</v>
      </c>
      <c r="O8" s="13">
        <f>IFERROR(Table1[[#This Row],[Male 60+]]/Table1[[#This Row],[Individuals]],0)</f>
        <v>2.5714285714285714E-2</v>
      </c>
      <c r="P8" s="13">
        <f>IFERROR(Table1[[#This Row],[Female below 18]]/Table1[[#This Row],[Individuals]],0)</f>
        <v>0.21142857142857144</v>
      </c>
      <c r="Q8" s="13">
        <f>IFERROR(Table1[[#This Row],[Female 18-59]]/Table1[[#This Row],[Individuals]],0)</f>
        <v>0.26</v>
      </c>
      <c r="R8" s="13">
        <f>IFERROR(Table1[[#This Row],[Female 60+]]/Table1[[#This Row],[Individuals]],0)</f>
        <v>2.5714285714285714E-2</v>
      </c>
    </row>
    <row r="9" spans="1:18" x14ac:dyDescent="0.2">
      <c r="A9" t="s">
        <v>46</v>
      </c>
      <c r="B9" t="s">
        <v>47</v>
      </c>
      <c r="C9" t="s">
        <v>48</v>
      </c>
      <c r="D9" t="s">
        <v>49</v>
      </c>
      <c r="E9" s="7" t="s">
        <v>8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13">
        <f>IFERROR(Table1[[#This Row],[Male below 18]]/Table1[[#This Row],[Individuals]],0)</f>
        <v>0</v>
      </c>
      <c r="N9" s="13">
        <f>IFERROR(Table1[[#This Row],[Male 18- 59]]/Table1[[#This Row],[Individuals]],0)</f>
        <v>0</v>
      </c>
      <c r="O9" s="13">
        <f>IFERROR(Table1[[#This Row],[Male 60+]]/Table1[[#This Row],[Individuals]],0)</f>
        <v>0</v>
      </c>
      <c r="P9" s="13">
        <f>IFERROR(Table1[[#This Row],[Female below 18]]/Table1[[#This Row],[Individuals]],0)</f>
        <v>0</v>
      </c>
      <c r="Q9" s="13">
        <f>IFERROR(Table1[[#This Row],[Female 18-59]]/Table1[[#This Row],[Individuals]],0)</f>
        <v>0</v>
      </c>
      <c r="R9" s="13">
        <f>IFERROR(Table1[[#This Row],[Female 60+]]/Table1[[#This Row],[Individuals]],0)</f>
        <v>0</v>
      </c>
    </row>
    <row r="10" spans="1:18" x14ac:dyDescent="0.2">
      <c r="A10" t="s">
        <v>50</v>
      </c>
      <c r="B10" t="s">
        <v>51</v>
      </c>
      <c r="C10" t="s">
        <v>52</v>
      </c>
      <c r="D10" t="s">
        <v>53</v>
      </c>
      <c r="E10" s="7" t="s">
        <v>8</v>
      </c>
      <c r="F10" s="2">
        <v>675</v>
      </c>
      <c r="G10" s="2">
        <v>132</v>
      </c>
      <c r="H10" s="2">
        <v>188</v>
      </c>
      <c r="I10" s="2">
        <v>19</v>
      </c>
      <c r="J10" s="2">
        <v>144</v>
      </c>
      <c r="K10" s="2">
        <v>174</v>
      </c>
      <c r="L10" s="2">
        <v>18</v>
      </c>
      <c r="M10" s="13">
        <f>IFERROR(Table1[[#This Row],[Male below 18]]/Table1[[#This Row],[Individuals]],0)</f>
        <v>0.19555555555555557</v>
      </c>
      <c r="N10" s="13">
        <f>IFERROR(Table1[[#This Row],[Male 18- 59]]/Table1[[#This Row],[Individuals]],0)</f>
        <v>0.2785185185185185</v>
      </c>
      <c r="O10" s="13">
        <f>IFERROR(Table1[[#This Row],[Male 60+]]/Table1[[#This Row],[Individuals]],0)</f>
        <v>2.8148148148148148E-2</v>
      </c>
      <c r="P10" s="13">
        <f>IFERROR(Table1[[#This Row],[Female below 18]]/Table1[[#This Row],[Individuals]],0)</f>
        <v>0.21333333333333335</v>
      </c>
      <c r="Q10" s="13">
        <f>IFERROR(Table1[[#This Row],[Female 18-59]]/Table1[[#This Row],[Individuals]],0)</f>
        <v>0.25777777777777777</v>
      </c>
      <c r="R10" s="13">
        <f>IFERROR(Table1[[#This Row],[Female 60+]]/Table1[[#This Row],[Individuals]],0)</f>
        <v>2.6666666666666668E-2</v>
      </c>
    </row>
    <row r="11" spans="1:18" x14ac:dyDescent="0.2">
      <c r="A11" t="s">
        <v>46</v>
      </c>
      <c r="B11" t="s">
        <v>47</v>
      </c>
      <c r="C11" t="s">
        <v>54</v>
      </c>
      <c r="D11" t="s">
        <v>55</v>
      </c>
      <c r="E11" s="7" t="s">
        <v>8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13">
        <f>IFERROR(Table1[[#This Row],[Male below 18]]/Table1[[#This Row],[Individuals]],0)</f>
        <v>0</v>
      </c>
      <c r="N11" s="13">
        <f>IFERROR(Table1[[#This Row],[Male 18- 59]]/Table1[[#This Row],[Individuals]],0)</f>
        <v>0</v>
      </c>
      <c r="O11" s="13">
        <f>IFERROR(Table1[[#This Row],[Male 60+]]/Table1[[#This Row],[Individuals]],0)</f>
        <v>0</v>
      </c>
      <c r="P11" s="13">
        <f>IFERROR(Table1[[#This Row],[Female below 18]]/Table1[[#This Row],[Individuals]],0)</f>
        <v>0</v>
      </c>
      <c r="Q11" s="13">
        <f>IFERROR(Table1[[#This Row],[Female 18-59]]/Table1[[#This Row],[Individuals]],0)</f>
        <v>0</v>
      </c>
      <c r="R11" s="13">
        <f>IFERROR(Table1[[#This Row],[Female 60+]]/Table1[[#This Row],[Individuals]],0)</f>
        <v>0</v>
      </c>
    </row>
    <row r="12" spans="1:18" x14ac:dyDescent="0.2">
      <c r="A12" t="s">
        <v>56</v>
      </c>
      <c r="B12" t="s">
        <v>57</v>
      </c>
      <c r="C12" t="s">
        <v>58</v>
      </c>
      <c r="D12" t="s">
        <v>59</v>
      </c>
      <c r="E12" s="7" t="s">
        <v>8</v>
      </c>
      <c r="F12" s="2">
        <v>275</v>
      </c>
      <c r="G12" s="2">
        <v>55</v>
      </c>
      <c r="H12" s="2">
        <v>76</v>
      </c>
      <c r="I12" s="2">
        <v>8</v>
      </c>
      <c r="J12" s="2">
        <v>58</v>
      </c>
      <c r="K12" s="2">
        <v>71</v>
      </c>
      <c r="L12" s="2">
        <v>7</v>
      </c>
      <c r="M12" s="13">
        <f>IFERROR(Table1[[#This Row],[Male below 18]]/Table1[[#This Row],[Individuals]],0)</f>
        <v>0.2</v>
      </c>
      <c r="N12" s="13">
        <f>IFERROR(Table1[[#This Row],[Male 18- 59]]/Table1[[#This Row],[Individuals]],0)</f>
        <v>0.27636363636363637</v>
      </c>
      <c r="O12" s="13">
        <f>IFERROR(Table1[[#This Row],[Male 60+]]/Table1[[#This Row],[Individuals]],0)</f>
        <v>2.9090909090909091E-2</v>
      </c>
      <c r="P12" s="13">
        <f>IFERROR(Table1[[#This Row],[Female below 18]]/Table1[[#This Row],[Individuals]],0)</f>
        <v>0.21090909090909091</v>
      </c>
      <c r="Q12" s="13">
        <f>IFERROR(Table1[[#This Row],[Female 18-59]]/Table1[[#This Row],[Individuals]],0)</f>
        <v>0.25818181818181818</v>
      </c>
      <c r="R12" s="13">
        <f>IFERROR(Table1[[#This Row],[Female 60+]]/Table1[[#This Row],[Individuals]],0)</f>
        <v>2.5454545454545455E-2</v>
      </c>
    </row>
    <row r="13" spans="1:18" x14ac:dyDescent="0.2">
      <c r="A13" t="s">
        <v>60</v>
      </c>
      <c r="B13" t="s">
        <v>61</v>
      </c>
      <c r="C13" t="s">
        <v>62</v>
      </c>
      <c r="D13" t="s">
        <v>63</v>
      </c>
      <c r="E13" s="7" t="s">
        <v>8</v>
      </c>
      <c r="F13" s="2">
        <v>600</v>
      </c>
      <c r="G13" s="2">
        <v>117</v>
      </c>
      <c r="H13" s="2">
        <v>169</v>
      </c>
      <c r="I13" s="2">
        <v>17</v>
      </c>
      <c r="J13" s="2">
        <v>128</v>
      </c>
      <c r="K13" s="2">
        <v>153</v>
      </c>
      <c r="L13" s="2">
        <v>16</v>
      </c>
      <c r="M13" s="13">
        <f>IFERROR(Table1[[#This Row],[Male below 18]]/Table1[[#This Row],[Individuals]],0)</f>
        <v>0.19500000000000001</v>
      </c>
      <c r="N13" s="13">
        <f>IFERROR(Table1[[#This Row],[Male 18- 59]]/Table1[[#This Row],[Individuals]],0)</f>
        <v>0.28166666666666668</v>
      </c>
      <c r="O13" s="13">
        <f>IFERROR(Table1[[#This Row],[Male 60+]]/Table1[[#This Row],[Individuals]],0)</f>
        <v>2.8333333333333332E-2</v>
      </c>
      <c r="P13" s="13">
        <f>IFERROR(Table1[[#This Row],[Female below 18]]/Table1[[#This Row],[Individuals]],0)</f>
        <v>0.21333333333333335</v>
      </c>
      <c r="Q13" s="13">
        <f>IFERROR(Table1[[#This Row],[Female 18-59]]/Table1[[#This Row],[Individuals]],0)</f>
        <v>0.255</v>
      </c>
      <c r="R13" s="13">
        <f>IFERROR(Table1[[#This Row],[Female 60+]]/Table1[[#This Row],[Individuals]],0)</f>
        <v>2.6666666666666668E-2</v>
      </c>
    </row>
    <row r="14" spans="1:18" x14ac:dyDescent="0.2">
      <c r="A14" t="s">
        <v>64</v>
      </c>
      <c r="B14" t="s">
        <v>65</v>
      </c>
      <c r="C14" t="s">
        <v>66</v>
      </c>
      <c r="D14" t="s">
        <v>67</v>
      </c>
      <c r="E14" s="7" t="s">
        <v>8</v>
      </c>
      <c r="F14" s="2">
        <v>265</v>
      </c>
      <c r="G14" s="2">
        <v>53</v>
      </c>
      <c r="H14" s="2">
        <v>77</v>
      </c>
      <c r="I14" s="2">
        <v>7</v>
      </c>
      <c r="J14" s="2">
        <v>54</v>
      </c>
      <c r="K14" s="2">
        <v>68</v>
      </c>
      <c r="L14" s="2">
        <v>6</v>
      </c>
      <c r="M14" s="13">
        <f>IFERROR(Table1[[#This Row],[Male below 18]]/Table1[[#This Row],[Individuals]],0)</f>
        <v>0.2</v>
      </c>
      <c r="N14" s="13">
        <f>IFERROR(Table1[[#This Row],[Male 18- 59]]/Table1[[#This Row],[Individuals]],0)</f>
        <v>0.29056603773584905</v>
      </c>
      <c r="O14" s="13">
        <f>IFERROR(Table1[[#This Row],[Male 60+]]/Table1[[#This Row],[Individuals]],0)</f>
        <v>2.6415094339622643E-2</v>
      </c>
      <c r="P14" s="13">
        <f>IFERROR(Table1[[#This Row],[Female below 18]]/Table1[[#This Row],[Individuals]],0)</f>
        <v>0.20377358490566039</v>
      </c>
      <c r="Q14" s="13">
        <f>IFERROR(Table1[[#This Row],[Female 18-59]]/Table1[[#This Row],[Individuals]],0)</f>
        <v>0.25660377358490566</v>
      </c>
      <c r="R14" s="13">
        <f>IFERROR(Table1[[#This Row],[Female 60+]]/Table1[[#This Row],[Individuals]],0)</f>
        <v>2.2641509433962263E-2</v>
      </c>
    </row>
    <row r="15" spans="1:18" x14ac:dyDescent="0.2">
      <c r="A15" t="s">
        <v>68</v>
      </c>
      <c r="B15" t="s">
        <v>69</v>
      </c>
      <c r="C15" t="s">
        <v>70</v>
      </c>
      <c r="D15" t="s">
        <v>71</v>
      </c>
      <c r="E15" s="7" t="s">
        <v>8</v>
      </c>
      <c r="F15" s="2">
        <v>590</v>
      </c>
      <c r="G15" s="2">
        <v>118</v>
      </c>
      <c r="H15" s="2">
        <v>164</v>
      </c>
      <c r="I15" s="2">
        <v>16</v>
      </c>
      <c r="J15" s="2">
        <v>124</v>
      </c>
      <c r="K15" s="2">
        <v>152</v>
      </c>
      <c r="L15" s="2">
        <v>16</v>
      </c>
      <c r="M15" s="13">
        <f>IFERROR(Table1[[#This Row],[Male below 18]]/Table1[[#This Row],[Individuals]],0)</f>
        <v>0.2</v>
      </c>
      <c r="N15" s="13">
        <f>IFERROR(Table1[[#This Row],[Male 18- 59]]/Table1[[#This Row],[Individuals]],0)</f>
        <v>0.27796610169491526</v>
      </c>
      <c r="O15" s="13">
        <f>IFERROR(Table1[[#This Row],[Male 60+]]/Table1[[#This Row],[Individuals]],0)</f>
        <v>2.7118644067796609E-2</v>
      </c>
      <c r="P15" s="13">
        <f>IFERROR(Table1[[#This Row],[Female below 18]]/Table1[[#This Row],[Individuals]],0)</f>
        <v>0.21016949152542372</v>
      </c>
      <c r="Q15" s="13">
        <f>IFERROR(Table1[[#This Row],[Female 18-59]]/Table1[[#This Row],[Individuals]],0)</f>
        <v>0.25762711864406779</v>
      </c>
      <c r="R15" s="13">
        <f>IFERROR(Table1[[#This Row],[Female 60+]]/Table1[[#This Row],[Individuals]],0)</f>
        <v>2.7118644067796609E-2</v>
      </c>
    </row>
    <row r="16" spans="1:18" x14ac:dyDescent="0.2">
      <c r="A16" t="s">
        <v>72</v>
      </c>
      <c r="B16" t="s">
        <v>73</v>
      </c>
      <c r="C16" t="s">
        <v>74</v>
      </c>
      <c r="D16" t="s">
        <v>75</v>
      </c>
      <c r="E16" s="7" t="s">
        <v>8</v>
      </c>
      <c r="F16" s="2">
        <v>1040</v>
      </c>
      <c r="G16" s="2">
        <v>204</v>
      </c>
      <c r="H16" s="2">
        <v>292</v>
      </c>
      <c r="I16" s="2">
        <v>29</v>
      </c>
      <c r="J16" s="2">
        <v>222</v>
      </c>
      <c r="K16" s="2">
        <v>266</v>
      </c>
      <c r="L16" s="2">
        <v>27</v>
      </c>
      <c r="M16" s="13">
        <f>IFERROR(Table1[[#This Row],[Male below 18]]/Table1[[#This Row],[Individuals]],0)</f>
        <v>0.19615384615384615</v>
      </c>
      <c r="N16" s="13">
        <f>IFERROR(Table1[[#This Row],[Male 18- 59]]/Table1[[#This Row],[Individuals]],0)</f>
        <v>0.28076923076923077</v>
      </c>
      <c r="O16" s="13">
        <f>IFERROR(Table1[[#This Row],[Male 60+]]/Table1[[#This Row],[Individuals]],0)</f>
        <v>2.7884615384615386E-2</v>
      </c>
      <c r="P16" s="13">
        <f>IFERROR(Table1[[#This Row],[Female below 18]]/Table1[[#This Row],[Individuals]],0)</f>
        <v>0.21346153846153845</v>
      </c>
      <c r="Q16" s="13">
        <f>IFERROR(Table1[[#This Row],[Female 18-59]]/Table1[[#This Row],[Individuals]],0)</f>
        <v>0.25576923076923075</v>
      </c>
      <c r="R16" s="13">
        <f>IFERROR(Table1[[#This Row],[Female 60+]]/Table1[[#This Row],[Individuals]],0)</f>
        <v>2.5961538461538463E-2</v>
      </c>
    </row>
    <row r="17" spans="1:18" x14ac:dyDescent="0.2">
      <c r="A17" t="s">
        <v>76</v>
      </c>
      <c r="B17" t="s">
        <v>77</v>
      </c>
      <c r="C17" t="s">
        <v>78</v>
      </c>
      <c r="D17" t="s">
        <v>79</v>
      </c>
      <c r="E17" s="7" t="s">
        <v>8</v>
      </c>
      <c r="F17" s="2">
        <v>515</v>
      </c>
      <c r="G17" s="2">
        <v>103</v>
      </c>
      <c r="H17" s="2">
        <v>139</v>
      </c>
      <c r="I17" s="2">
        <v>16</v>
      </c>
      <c r="J17" s="2">
        <v>110</v>
      </c>
      <c r="K17" s="2">
        <v>132</v>
      </c>
      <c r="L17" s="2">
        <v>15</v>
      </c>
      <c r="M17" s="13">
        <f>IFERROR(Table1[[#This Row],[Male below 18]]/Table1[[#This Row],[Individuals]],0)</f>
        <v>0.2</v>
      </c>
      <c r="N17" s="13">
        <f>IFERROR(Table1[[#This Row],[Male 18- 59]]/Table1[[#This Row],[Individuals]],0)</f>
        <v>0.26990291262135924</v>
      </c>
      <c r="O17" s="13">
        <f>IFERROR(Table1[[#This Row],[Male 60+]]/Table1[[#This Row],[Individuals]],0)</f>
        <v>3.1067961165048542E-2</v>
      </c>
      <c r="P17" s="13">
        <f>IFERROR(Table1[[#This Row],[Female below 18]]/Table1[[#This Row],[Individuals]],0)</f>
        <v>0.21359223300970873</v>
      </c>
      <c r="Q17" s="13">
        <f>IFERROR(Table1[[#This Row],[Female 18-59]]/Table1[[#This Row],[Individuals]],0)</f>
        <v>0.25631067961165049</v>
      </c>
      <c r="R17" s="13">
        <f>IFERROR(Table1[[#This Row],[Female 60+]]/Table1[[#This Row],[Individuals]],0)</f>
        <v>2.9126213592233011E-2</v>
      </c>
    </row>
    <row r="18" spans="1:18" x14ac:dyDescent="0.2">
      <c r="A18" t="s">
        <v>80</v>
      </c>
      <c r="B18" t="s">
        <v>81</v>
      </c>
      <c r="C18" t="s">
        <v>82</v>
      </c>
      <c r="D18" t="s">
        <v>83</v>
      </c>
      <c r="E18" s="7" t="s">
        <v>8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13">
        <f>IFERROR(Table1[[#This Row],[Male below 18]]/Table1[[#This Row],[Individuals]],0)</f>
        <v>0</v>
      </c>
      <c r="N18" s="13">
        <f>IFERROR(Table1[[#This Row],[Male 18- 59]]/Table1[[#This Row],[Individuals]],0)</f>
        <v>0</v>
      </c>
      <c r="O18" s="13">
        <f>IFERROR(Table1[[#This Row],[Male 60+]]/Table1[[#This Row],[Individuals]],0)</f>
        <v>0</v>
      </c>
      <c r="P18" s="13">
        <f>IFERROR(Table1[[#This Row],[Female below 18]]/Table1[[#This Row],[Individuals]],0)</f>
        <v>0</v>
      </c>
      <c r="Q18" s="13">
        <f>IFERROR(Table1[[#This Row],[Female 18-59]]/Table1[[#This Row],[Individuals]],0)</f>
        <v>0</v>
      </c>
      <c r="R18" s="13">
        <f>IFERROR(Table1[[#This Row],[Female 60+]]/Table1[[#This Row],[Individuals]],0)</f>
        <v>0</v>
      </c>
    </row>
    <row r="19" spans="1:18" x14ac:dyDescent="0.2">
      <c r="A19" t="s">
        <v>80</v>
      </c>
      <c r="B19" t="s">
        <v>81</v>
      </c>
      <c r="C19" t="s">
        <v>84</v>
      </c>
      <c r="D19" t="s">
        <v>85</v>
      </c>
      <c r="E19" s="7" t="s">
        <v>8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13">
        <f>IFERROR(Table1[[#This Row],[Male below 18]]/Table1[[#This Row],[Individuals]],0)</f>
        <v>0</v>
      </c>
      <c r="N19" s="13">
        <f>IFERROR(Table1[[#This Row],[Male 18- 59]]/Table1[[#This Row],[Individuals]],0)</f>
        <v>0</v>
      </c>
      <c r="O19" s="13">
        <f>IFERROR(Table1[[#This Row],[Male 60+]]/Table1[[#This Row],[Individuals]],0)</f>
        <v>0</v>
      </c>
      <c r="P19" s="13">
        <f>IFERROR(Table1[[#This Row],[Female below 18]]/Table1[[#This Row],[Individuals]],0)</f>
        <v>0</v>
      </c>
      <c r="Q19" s="13">
        <f>IFERROR(Table1[[#This Row],[Female 18-59]]/Table1[[#This Row],[Individuals]],0)</f>
        <v>0</v>
      </c>
      <c r="R19" s="13">
        <f>IFERROR(Table1[[#This Row],[Female 60+]]/Table1[[#This Row],[Individuals]],0)</f>
        <v>0</v>
      </c>
    </row>
    <row r="20" spans="1:18" x14ac:dyDescent="0.2">
      <c r="A20" t="s">
        <v>36</v>
      </c>
      <c r="B20" t="s">
        <v>37</v>
      </c>
      <c r="C20" t="s">
        <v>86</v>
      </c>
      <c r="D20" t="s">
        <v>87</v>
      </c>
      <c r="E20" s="7" t="s">
        <v>8</v>
      </c>
      <c r="F20" s="2">
        <v>350</v>
      </c>
      <c r="G20" s="2">
        <v>68</v>
      </c>
      <c r="H20" s="2">
        <v>98</v>
      </c>
      <c r="I20" s="2">
        <v>10</v>
      </c>
      <c r="J20" s="2">
        <v>75</v>
      </c>
      <c r="K20" s="2">
        <v>89</v>
      </c>
      <c r="L20" s="2">
        <v>10</v>
      </c>
      <c r="M20" s="13">
        <f>IFERROR(Table1[[#This Row],[Male below 18]]/Table1[[#This Row],[Individuals]],0)</f>
        <v>0.19428571428571428</v>
      </c>
      <c r="N20" s="13">
        <f>IFERROR(Table1[[#This Row],[Male 18- 59]]/Table1[[#This Row],[Individuals]],0)</f>
        <v>0.28000000000000003</v>
      </c>
      <c r="O20" s="13">
        <f>IFERROR(Table1[[#This Row],[Male 60+]]/Table1[[#This Row],[Individuals]],0)</f>
        <v>2.8571428571428571E-2</v>
      </c>
      <c r="P20" s="13">
        <f>IFERROR(Table1[[#This Row],[Female below 18]]/Table1[[#This Row],[Individuals]],0)</f>
        <v>0.21428571428571427</v>
      </c>
      <c r="Q20" s="13">
        <f>IFERROR(Table1[[#This Row],[Female 18-59]]/Table1[[#This Row],[Individuals]],0)</f>
        <v>0.25428571428571428</v>
      </c>
      <c r="R20" s="13">
        <f>IFERROR(Table1[[#This Row],[Female 60+]]/Table1[[#This Row],[Individuals]],0)</f>
        <v>2.8571428571428571E-2</v>
      </c>
    </row>
    <row r="21" spans="1:18" x14ac:dyDescent="0.2">
      <c r="A21" t="s">
        <v>88</v>
      </c>
      <c r="B21" t="s">
        <v>89</v>
      </c>
      <c r="C21" t="s">
        <v>90</v>
      </c>
      <c r="D21" t="s">
        <v>89</v>
      </c>
      <c r="E21" s="7" t="s">
        <v>8</v>
      </c>
      <c r="F21" s="2">
        <v>875</v>
      </c>
      <c r="G21" s="2">
        <v>172</v>
      </c>
      <c r="H21" s="2">
        <v>245</v>
      </c>
      <c r="I21" s="2">
        <v>24</v>
      </c>
      <c r="J21" s="2">
        <v>187</v>
      </c>
      <c r="K21" s="2">
        <v>224</v>
      </c>
      <c r="L21" s="2">
        <v>23</v>
      </c>
      <c r="M21" s="13">
        <f>IFERROR(Table1[[#This Row],[Male below 18]]/Table1[[#This Row],[Individuals]],0)</f>
        <v>0.19657142857142856</v>
      </c>
      <c r="N21" s="13">
        <f>IFERROR(Table1[[#This Row],[Male 18- 59]]/Table1[[#This Row],[Individuals]],0)</f>
        <v>0.28000000000000003</v>
      </c>
      <c r="O21" s="13">
        <f>IFERROR(Table1[[#This Row],[Male 60+]]/Table1[[#This Row],[Individuals]],0)</f>
        <v>2.7428571428571427E-2</v>
      </c>
      <c r="P21" s="13">
        <f>IFERROR(Table1[[#This Row],[Female below 18]]/Table1[[#This Row],[Individuals]],0)</f>
        <v>0.21371428571428572</v>
      </c>
      <c r="Q21" s="13">
        <f>IFERROR(Table1[[#This Row],[Female 18-59]]/Table1[[#This Row],[Individuals]],0)</f>
        <v>0.25600000000000001</v>
      </c>
      <c r="R21" s="13">
        <f>IFERROR(Table1[[#This Row],[Female 60+]]/Table1[[#This Row],[Individuals]],0)</f>
        <v>2.6285714285714287E-2</v>
      </c>
    </row>
    <row r="22" spans="1:18" x14ac:dyDescent="0.2">
      <c r="A22" t="s">
        <v>91</v>
      </c>
      <c r="B22" t="s">
        <v>92</v>
      </c>
      <c r="C22" t="s">
        <v>93</v>
      </c>
      <c r="D22" t="s">
        <v>94</v>
      </c>
      <c r="E22" s="7" t="s">
        <v>8</v>
      </c>
      <c r="F22" s="2">
        <v>3301</v>
      </c>
      <c r="G22" s="2">
        <v>650</v>
      </c>
      <c r="H22" s="2">
        <v>916</v>
      </c>
      <c r="I22" s="2">
        <v>95</v>
      </c>
      <c r="J22" s="2">
        <v>704</v>
      </c>
      <c r="K22" s="2">
        <v>847</v>
      </c>
      <c r="L22" s="2">
        <v>89</v>
      </c>
      <c r="M22" s="13">
        <f>IFERROR(Table1[[#This Row],[Male below 18]]/Table1[[#This Row],[Individuals]],0)</f>
        <v>0.19691002726446533</v>
      </c>
      <c r="N22" s="13">
        <f>IFERROR(Table1[[#This Row],[Male 18- 59]]/Table1[[#This Row],[Individuals]],0)</f>
        <v>0.2774916691911542</v>
      </c>
      <c r="O22" s="13">
        <f>IFERROR(Table1[[#This Row],[Male 60+]]/Table1[[#This Row],[Individuals]],0)</f>
        <v>2.8779157830960314E-2</v>
      </c>
      <c r="P22" s="13">
        <f>IFERROR(Table1[[#This Row],[Female below 18]]/Table1[[#This Row],[Individuals]],0)</f>
        <v>0.21326870645259013</v>
      </c>
      <c r="Q22" s="13">
        <f>IFERROR(Table1[[#This Row],[Female 18-59]]/Table1[[#This Row],[Individuals]],0)</f>
        <v>0.25658891245077248</v>
      </c>
      <c r="R22" s="13">
        <f>IFERROR(Table1[[#This Row],[Female 60+]]/Table1[[#This Row],[Individuals]],0)</f>
        <v>2.6961526810057559E-2</v>
      </c>
    </row>
    <row r="23" spans="1:18" x14ac:dyDescent="0.2">
      <c r="A23" t="s">
        <v>95</v>
      </c>
      <c r="B23" t="s">
        <v>96</v>
      </c>
      <c r="C23" t="s">
        <v>97</v>
      </c>
      <c r="D23" t="s">
        <v>96</v>
      </c>
      <c r="E23" s="7" t="s">
        <v>8</v>
      </c>
      <c r="F23" s="2">
        <v>1850</v>
      </c>
      <c r="G23" s="2">
        <v>365</v>
      </c>
      <c r="H23" s="2">
        <v>515</v>
      </c>
      <c r="I23" s="2">
        <v>53</v>
      </c>
      <c r="J23" s="2">
        <v>394</v>
      </c>
      <c r="K23" s="2">
        <v>474</v>
      </c>
      <c r="L23" s="2">
        <v>49</v>
      </c>
      <c r="M23" s="13">
        <f>IFERROR(Table1[[#This Row],[Male below 18]]/Table1[[#This Row],[Individuals]],0)</f>
        <v>0.19729729729729731</v>
      </c>
      <c r="N23" s="13">
        <f>IFERROR(Table1[[#This Row],[Male 18- 59]]/Table1[[#This Row],[Individuals]],0)</f>
        <v>0.27837837837837837</v>
      </c>
      <c r="O23" s="13">
        <f>IFERROR(Table1[[#This Row],[Male 60+]]/Table1[[#This Row],[Individuals]],0)</f>
        <v>2.8648648648648647E-2</v>
      </c>
      <c r="P23" s="13">
        <f>IFERROR(Table1[[#This Row],[Female below 18]]/Table1[[#This Row],[Individuals]],0)</f>
        <v>0.21297297297297296</v>
      </c>
      <c r="Q23" s="13">
        <f>IFERROR(Table1[[#This Row],[Female 18-59]]/Table1[[#This Row],[Individuals]],0)</f>
        <v>0.25621621621621621</v>
      </c>
      <c r="R23" s="13">
        <f>IFERROR(Table1[[#This Row],[Female 60+]]/Table1[[#This Row],[Individuals]],0)</f>
        <v>2.6486486486486487E-2</v>
      </c>
    </row>
    <row r="24" spans="1:18" x14ac:dyDescent="0.2">
      <c r="A24" t="s">
        <v>98</v>
      </c>
      <c r="B24" t="s">
        <v>99</v>
      </c>
      <c r="C24" t="s">
        <v>100</v>
      </c>
      <c r="D24" t="s">
        <v>99</v>
      </c>
      <c r="E24" s="7" t="s">
        <v>8</v>
      </c>
      <c r="F24" s="2">
        <v>325</v>
      </c>
      <c r="G24" s="2">
        <v>64</v>
      </c>
      <c r="H24" s="2">
        <v>91</v>
      </c>
      <c r="I24" s="2">
        <v>9</v>
      </c>
      <c r="J24" s="2">
        <v>69</v>
      </c>
      <c r="K24" s="2">
        <v>83</v>
      </c>
      <c r="L24" s="2">
        <v>9</v>
      </c>
      <c r="M24" s="13">
        <f>IFERROR(Table1[[#This Row],[Male below 18]]/Table1[[#This Row],[Individuals]],0)</f>
        <v>0.19692307692307692</v>
      </c>
      <c r="N24" s="13">
        <f>IFERROR(Table1[[#This Row],[Male 18- 59]]/Table1[[#This Row],[Individuals]],0)</f>
        <v>0.28000000000000003</v>
      </c>
      <c r="O24" s="13">
        <f>IFERROR(Table1[[#This Row],[Male 60+]]/Table1[[#This Row],[Individuals]],0)</f>
        <v>2.7692307692307693E-2</v>
      </c>
      <c r="P24" s="13">
        <f>IFERROR(Table1[[#This Row],[Female below 18]]/Table1[[#This Row],[Individuals]],0)</f>
        <v>0.21230769230769231</v>
      </c>
      <c r="Q24" s="13">
        <f>IFERROR(Table1[[#This Row],[Female 18-59]]/Table1[[#This Row],[Individuals]],0)</f>
        <v>0.25538461538461538</v>
      </c>
      <c r="R24" s="13">
        <f>IFERROR(Table1[[#This Row],[Female 60+]]/Table1[[#This Row],[Individuals]],0)</f>
        <v>2.7692307692307693E-2</v>
      </c>
    </row>
    <row r="25" spans="1:18" x14ac:dyDescent="0.2">
      <c r="A25" t="s">
        <v>101</v>
      </c>
      <c r="B25" t="s">
        <v>102</v>
      </c>
      <c r="C25" t="s">
        <v>103</v>
      </c>
      <c r="D25" t="s">
        <v>104</v>
      </c>
      <c r="E25" s="7" t="s">
        <v>8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13">
        <f>IFERROR(Table1[[#This Row],[Male below 18]]/Table1[[#This Row],[Individuals]],0)</f>
        <v>0</v>
      </c>
      <c r="N25" s="13">
        <f>IFERROR(Table1[[#This Row],[Male 18- 59]]/Table1[[#This Row],[Individuals]],0)</f>
        <v>0</v>
      </c>
      <c r="O25" s="13">
        <f>IFERROR(Table1[[#This Row],[Male 60+]]/Table1[[#This Row],[Individuals]],0)</f>
        <v>0</v>
      </c>
      <c r="P25" s="13">
        <f>IFERROR(Table1[[#This Row],[Female below 18]]/Table1[[#This Row],[Individuals]],0)</f>
        <v>0</v>
      </c>
      <c r="Q25" s="13">
        <f>IFERROR(Table1[[#This Row],[Female 18-59]]/Table1[[#This Row],[Individuals]],0)</f>
        <v>0</v>
      </c>
      <c r="R25" s="13">
        <f>IFERROR(Table1[[#This Row],[Female 60+]]/Table1[[#This Row],[Individuals]],0)</f>
        <v>0</v>
      </c>
    </row>
    <row r="26" spans="1:18" x14ac:dyDescent="0.2">
      <c r="A26" t="s">
        <v>101</v>
      </c>
      <c r="B26" t="s">
        <v>102</v>
      </c>
      <c r="C26" t="s">
        <v>105</v>
      </c>
      <c r="D26" t="s">
        <v>106</v>
      </c>
      <c r="E26" s="7" t="s">
        <v>8</v>
      </c>
      <c r="F26" s="2">
        <v>170</v>
      </c>
      <c r="G26" s="2">
        <v>34</v>
      </c>
      <c r="H26" s="2">
        <v>47</v>
      </c>
      <c r="I26" s="2">
        <v>5</v>
      </c>
      <c r="J26" s="2">
        <v>35</v>
      </c>
      <c r="K26" s="2">
        <v>44</v>
      </c>
      <c r="L26" s="2">
        <v>5</v>
      </c>
      <c r="M26" s="13">
        <f>IFERROR(Table1[[#This Row],[Male below 18]]/Table1[[#This Row],[Individuals]],0)</f>
        <v>0.2</v>
      </c>
      <c r="N26" s="13">
        <f>IFERROR(Table1[[#This Row],[Male 18- 59]]/Table1[[#This Row],[Individuals]],0)</f>
        <v>0.27647058823529413</v>
      </c>
      <c r="O26" s="13">
        <f>IFERROR(Table1[[#This Row],[Male 60+]]/Table1[[#This Row],[Individuals]],0)</f>
        <v>2.9411764705882353E-2</v>
      </c>
      <c r="P26" s="13">
        <f>IFERROR(Table1[[#This Row],[Female below 18]]/Table1[[#This Row],[Individuals]],0)</f>
        <v>0.20588235294117646</v>
      </c>
      <c r="Q26" s="13">
        <f>IFERROR(Table1[[#This Row],[Female 18-59]]/Table1[[#This Row],[Individuals]],0)</f>
        <v>0.25882352941176473</v>
      </c>
      <c r="R26" s="13">
        <f>IFERROR(Table1[[#This Row],[Female 60+]]/Table1[[#This Row],[Individuals]],0)</f>
        <v>2.9411764705882353E-2</v>
      </c>
    </row>
    <row r="27" spans="1:18" x14ac:dyDescent="0.2">
      <c r="A27" t="s">
        <v>68</v>
      </c>
      <c r="B27" t="s">
        <v>69</v>
      </c>
      <c r="C27" t="s">
        <v>107</v>
      </c>
      <c r="D27" t="s">
        <v>108</v>
      </c>
      <c r="E27" s="7" t="s">
        <v>8</v>
      </c>
      <c r="F27" s="2">
        <v>425</v>
      </c>
      <c r="G27" s="2">
        <v>83</v>
      </c>
      <c r="H27" s="2">
        <v>119</v>
      </c>
      <c r="I27" s="2">
        <v>12</v>
      </c>
      <c r="J27" s="2">
        <v>91</v>
      </c>
      <c r="K27" s="2">
        <v>108</v>
      </c>
      <c r="L27" s="2">
        <v>12</v>
      </c>
      <c r="M27" s="13">
        <f>IFERROR(Table1[[#This Row],[Male below 18]]/Table1[[#This Row],[Individuals]],0)</f>
        <v>0.19529411764705881</v>
      </c>
      <c r="N27" s="13">
        <f>IFERROR(Table1[[#This Row],[Male 18- 59]]/Table1[[#This Row],[Individuals]],0)</f>
        <v>0.28000000000000003</v>
      </c>
      <c r="O27" s="13">
        <f>IFERROR(Table1[[#This Row],[Male 60+]]/Table1[[#This Row],[Individuals]],0)</f>
        <v>2.823529411764706E-2</v>
      </c>
      <c r="P27" s="13">
        <f>IFERROR(Table1[[#This Row],[Female below 18]]/Table1[[#This Row],[Individuals]],0)</f>
        <v>0.21411764705882352</v>
      </c>
      <c r="Q27" s="13">
        <f>IFERROR(Table1[[#This Row],[Female 18-59]]/Table1[[#This Row],[Individuals]],0)</f>
        <v>0.2541176470588235</v>
      </c>
      <c r="R27" s="13">
        <f>IFERROR(Table1[[#This Row],[Female 60+]]/Table1[[#This Row],[Individuals]],0)</f>
        <v>2.823529411764706E-2</v>
      </c>
    </row>
    <row r="28" spans="1:18" x14ac:dyDescent="0.2">
      <c r="A28" t="s">
        <v>46</v>
      </c>
      <c r="B28" t="s">
        <v>47</v>
      </c>
      <c r="C28" t="s">
        <v>109</v>
      </c>
      <c r="D28" t="s">
        <v>110</v>
      </c>
      <c r="E28" s="7" t="s">
        <v>8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13">
        <f>IFERROR(Table1[[#This Row],[Male below 18]]/Table1[[#This Row],[Individuals]],0)</f>
        <v>0</v>
      </c>
      <c r="N28" s="13">
        <f>IFERROR(Table1[[#This Row],[Male 18- 59]]/Table1[[#This Row],[Individuals]],0)</f>
        <v>0</v>
      </c>
      <c r="O28" s="13">
        <f>IFERROR(Table1[[#This Row],[Male 60+]]/Table1[[#This Row],[Individuals]],0)</f>
        <v>0</v>
      </c>
      <c r="P28" s="13">
        <f>IFERROR(Table1[[#This Row],[Female below 18]]/Table1[[#This Row],[Individuals]],0)</f>
        <v>0</v>
      </c>
      <c r="Q28" s="13">
        <f>IFERROR(Table1[[#This Row],[Female 18-59]]/Table1[[#This Row],[Individuals]],0)</f>
        <v>0</v>
      </c>
      <c r="R28" s="13">
        <f>IFERROR(Table1[[#This Row],[Female 60+]]/Table1[[#This Row],[Individuals]],0)</f>
        <v>0</v>
      </c>
    </row>
    <row r="29" spans="1:18" x14ac:dyDescent="0.2">
      <c r="A29" t="s">
        <v>46</v>
      </c>
      <c r="B29" t="s">
        <v>47</v>
      </c>
      <c r="C29" t="s">
        <v>111</v>
      </c>
      <c r="D29" t="s">
        <v>112</v>
      </c>
      <c r="E29" s="7" t="s">
        <v>8</v>
      </c>
      <c r="F29" s="2">
        <v>75</v>
      </c>
      <c r="G29" s="2">
        <v>15</v>
      </c>
      <c r="H29" s="2">
        <v>21</v>
      </c>
      <c r="I29" s="2">
        <v>2</v>
      </c>
      <c r="J29" s="2">
        <v>16</v>
      </c>
      <c r="K29" s="2">
        <v>19</v>
      </c>
      <c r="L29" s="2">
        <v>2</v>
      </c>
      <c r="M29" s="13">
        <f>IFERROR(Table1[[#This Row],[Male below 18]]/Table1[[#This Row],[Individuals]],0)</f>
        <v>0.2</v>
      </c>
      <c r="N29" s="13">
        <f>IFERROR(Table1[[#This Row],[Male 18- 59]]/Table1[[#This Row],[Individuals]],0)</f>
        <v>0.28000000000000003</v>
      </c>
      <c r="O29" s="13">
        <f>IFERROR(Table1[[#This Row],[Male 60+]]/Table1[[#This Row],[Individuals]],0)</f>
        <v>2.6666666666666668E-2</v>
      </c>
      <c r="P29" s="13">
        <f>IFERROR(Table1[[#This Row],[Female below 18]]/Table1[[#This Row],[Individuals]],0)</f>
        <v>0.21333333333333335</v>
      </c>
      <c r="Q29" s="13">
        <f>IFERROR(Table1[[#This Row],[Female 18-59]]/Table1[[#This Row],[Individuals]],0)</f>
        <v>0.25333333333333335</v>
      </c>
      <c r="R29" s="13">
        <f>IFERROR(Table1[[#This Row],[Female 60+]]/Table1[[#This Row],[Individuals]],0)</f>
        <v>2.6666666666666668E-2</v>
      </c>
    </row>
    <row r="30" spans="1:18" x14ac:dyDescent="0.2">
      <c r="A30" t="s">
        <v>46</v>
      </c>
      <c r="B30" t="s">
        <v>47</v>
      </c>
      <c r="C30" t="s">
        <v>113</v>
      </c>
      <c r="D30" t="s">
        <v>114</v>
      </c>
      <c r="E30" s="7" t="s">
        <v>8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13">
        <f>IFERROR(Table1[[#This Row],[Male below 18]]/Table1[[#This Row],[Individuals]],0)</f>
        <v>0</v>
      </c>
      <c r="N30" s="13">
        <f>IFERROR(Table1[[#This Row],[Male 18- 59]]/Table1[[#This Row],[Individuals]],0)</f>
        <v>0</v>
      </c>
      <c r="O30" s="13">
        <f>IFERROR(Table1[[#This Row],[Male 60+]]/Table1[[#This Row],[Individuals]],0)</f>
        <v>0</v>
      </c>
      <c r="P30" s="13">
        <f>IFERROR(Table1[[#This Row],[Female below 18]]/Table1[[#This Row],[Individuals]],0)</f>
        <v>0</v>
      </c>
      <c r="Q30" s="13">
        <f>IFERROR(Table1[[#This Row],[Female 18-59]]/Table1[[#This Row],[Individuals]],0)</f>
        <v>0</v>
      </c>
      <c r="R30" s="13">
        <f>IFERROR(Table1[[#This Row],[Female 60+]]/Table1[[#This Row],[Individuals]],0)</f>
        <v>0</v>
      </c>
    </row>
    <row r="31" spans="1:18" x14ac:dyDescent="0.2">
      <c r="A31" t="s">
        <v>46</v>
      </c>
      <c r="B31" t="s">
        <v>47</v>
      </c>
      <c r="C31" t="s">
        <v>115</v>
      </c>
      <c r="D31" t="s">
        <v>116</v>
      </c>
      <c r="E31" s="7" t="s">
        <v>8</v>
      </c>
      <c r="F31" s="2">
        <v>100</v>
      </c>
      <c r="G31" s="2">
        <v>20</v>
      </c>
      <c r="H31" s="2">
        <v>27</v>
      </c>
      <c r="I31" s="2">
        <v>3</v>
      </c>
      <c r="J31" s="2">
        <v>21</v>
      </c>
      <c r="K31" s="2">
        <v>26</v>
      </c>
      <c r="L31" s="2">
        <v>3</v>
      </c>
      <c r="M31" s="13">
        <f>IFERROR(Table1[[#This Row],[Male below 18]]/Table1[[#This Row],[Individuals]],0)</f>
        <v>0.2</v>
      </c>
      <c r="N31" s="13">
        <f>IFERROR(Table1[[#This Row],[Male 18- 59]]/Table1[[#This Row],[Individuals]],0)</f>
        <v>0.27</v>
      </c>
      <c r="O31" s="13">
        <f>IFERROR(Table1[[#This Row],[Male 60+]]/Table1[[#This Row],[Individuals]],0)</f>
        <v>0.03</v>
      </c>
      <c r="P31" s="13">
        <f>IFERROR(Table1[[#This Row],[Female below 18]]/Table1[[#This Row],[Individuals]],0)</f>
        <v>0.21</v>
      </c>
      <c r="Q31" s="13">
        <f>IFERROR(Table1[[#This Row],[Female 18-59]]/Table1[[#This Row],[Individuals]],0)</f>
        <v>0.26</v>
      </c>
      <c r="R31" s="13">
        <f>IFERROR(Table1[[#This Row],[Female 60+]]/Table1[[#This Row],[Individuals]],0)</f>
        <v>0.03</v>
      </c>
    </row>
    <row r="32" spans="1:18" x14ac:dyDescent="0.2">
      <c r="A32" t="s">
        <v>46</v>
      </c>
      <c r="B32" t="s">
        <v>47</v>
      </c>
      <c r="C32" t="s">
        <v>117</v>
      </c>
      <c r="D32" t="s">
        <v>118</v>
      </c>
      <c r="E32" s="7" t="s">
        <v>8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13">
        <f>IFERROR(Table1[[#This Row],[Male below 18]]/Table1[[#This Row],[Individuals]],0)</f>
        <v>0</v>
      </c>
      <c r="N32" s="13">
        <f>IFERROR(Table1[[#This Row],[Male 18- 59]]/Table1[[#This Row],[Individuals]],0)</f>
        <v>0</v>
      </c>
      <c r="O32" s="13">
        <f>IFERROR(Table1[[#This Row],[Male 60+]]/Table1[[#This Row],[Individuals]],0)</f>
        <v>0</v>
      </c>
      <c r="P32" s="13">
        <f>IFERROR(Table1[[#This Row],[Female below 18]]/Table1[[#This Row],[Individuals]],0)</f>
        <v>0</v>
      </c>
      <c r="Q32" s="13">
        <f>IFERROR(Table1[[#This Row],[Female 18-59]]/Table1[[#This Row],[Individuals]],0)</f>
        <v>0</v>
      </c>
      <c r="R32" s="13">
        <f>IFERROR(Table1[[#This Row],[Female 60+]]/Table1[[#This Row],[Individuals]],0)</f>
        <v>0</v>
      </c>
    </row>
    <row r="33" spans="1:18" x14ac:dyDescent="0.2">
      <c r="A33" t="s">
        <v>98</v>
      </c>
      <c r="B33" t="s">
        <v>99</v>
      </c>
      <c r="C33" t="s">
        <v>119</v>
      </c>
      <c r="D33" t="s">
        <v>120</v>
      </c>
      <c r="E33" s="7" t="s">
        <v>8</v>
      </c>
      <c r="F33" s="2">
        <v>250</v>
      </c>
      <c r="G33" s="2">
        <v>50</v>
      </c>
      <c r="H33" s="2">
        <v>67</v>
      </c>
      <c r="I33" s="2">
        <v>8</v>
      </c>
      <c r="J33" s="2">
        <v>54</v>
      </c>
      <c r="K33" s="2">
        <v>64</v>
      </c>
      <c r="L33" s="2">
        <v>7</v>
      </c>
      <c r="M33" s="13">
        <f>IFERROR(Table1[[#This Row],[Male below 18]]/Table1[[#This Row],[Individuals]],0)</f>
        <v>0.2</v>
      </c>
      <c r="N33" s="13">
        <f>IFERROR(Table1[[#This Row],[Male 18- 59]]/Table1[[#This Row],[Individuals]],0)</f>
        <v>0.26800000000000002</v>
      </c>
      <c r="O33" s="13">
        <f>IFERROR(Table1[[#This Row],[Male 60+]]/Table1[[#This Row],[Individuals]],0)</f>
        <v>3.2000000000000001E-2</v>
      </c>
      <c r="P33" s="13">
        <f>IFERROR(Table1[[#This Row],[Female below 18]]/Table1[[#This Row],[Individuals]],0)</f>
        <v>0.216</v>
      </c>
      <c r="Q33" s="13">
        <f>IFERROR(Table1[[#This Row],[Female 18-59]]/Table1[[#This Row],[Individuals]],0)</f>
        <v>0.25600000000000001</v>
      </c>
      <c r="R33" s="13">
        <f>IFERROR(Table1[[#This Row],[Female 60+]]/Table1[[#This Row],[Individuals]],0)</f>
        <v>2.8000000000000001E-2</v>
      </c>
    </row>
    <row r="34" spans="1:18" x14ac:dyDescent="0.2">
      <c r="A34" t="s">
        <v>64</v>
      </c>
      <c r="B34" t="s">
        <v>65</v>
      </c>
      <c r="C34" t="s">
        <v>121</v>
      </c>
      <c r="D34" t="s">
        <v>122</v>
      </c>
      <c r="E34" s="7" t="s">
        <v>8</v>
      </c>
      <c r="F34" s="2">
        <v>255</v>
      </c>
      <c r="G34" s="2">
        <v>50</v>
      </c>
      <c r="H34" s="2">
        <v>71</v>
      </c>
      <c r="I34" s="2">
        <v>8</v>
      </c>
      <c r="J34" s="2">
        <v>55</v>
      </c>
      <c r="K34" s="2">
        <v>65</v>
      </c>
      <c r="L34" s="2">
        <v>6</v>
      </c>
      <c r="M34" s="13">
        <f>IFERROR(Table1[[#This Row],[Male below 18]]/Table1[[#This Row],[Individuals]],0)</f>
        <v>0.19607843137254902</v>
      </c>
      <c r="N34" s="13">
        <f>IFERROR(Table1[[#This Row],[Male 18- 59]]/Table1[[#This Row],[Individuals]],0)</f>
        <v>0.27843137254901962</v>
      </c>
      <c r="O34" s="13">
        <f>IFERROR(Table1[[#This Row],[Male 60+]]/Table1[[#This Row],[Individuals]],0)</f>
        <v>3.1372549019607843E-2</v>
      </c>
      <c r="P34" s="13">
        <f>IFERROR(Table1[[#This Row],[Female below 18]]/Table1[[#This Row],[Individuals]],0)</f>
        <v>0.21568627450980393</v>
      </c>
      <c r="Q34" s="13">
        <f>IFERROR(Table1[[#This Row],[Female 18-59]]/Table1[[#This Row],[Individuals]],0)</f>
        <v>0.25490196078431371</v>
      </c>
      <c r="R34" s="13">
        <f>IFERROR(Table1[[#This Row],[Female 60+]]/Table1[[#This Row],[Individuals]],0)</f>
        <v>2.3529411764705882E-2</v>
      </c>
    </row>
    <row r="35" spans="1:18" x14ac:dyDescent="0.2">
      <c r="A35" t="s">
        <v>40</v>
      </c>
      <c r="B35" t="s">
        <v>41</v>
      </c>
      <c r="C35" t="s">
        <v>123</v>
      </c>
      <c r="D35" t="s">
        <v>124</v>
      </c>
      <c r="E35" s="7" t="s">
        <v>8</v>
      </c>
      <c r="F35" s="2">
        <v>2025</v>
      </c>
      <c r="G35" s="2">
        <v>399</v>
      </c>
      <c r="H35" s="2">
        <v>563</v>
      </c>
      <c r="I35" s="2">
        <v>57</v>
      </c>
      <c r="J35" s="2">
        <v>432</v>
      </c>
      <c r="K35" s="2">
        <v>520</v>
      </c>
      <c r="L35" s="2">
        <v>54</v>
      </c>
      <c r="M35" s="13">
        <f>IFERROR(Table1[[#This Row],[Male below 18]]/Table1[[#This Row],[Individuals]],0)</f>
        <v>0.19703703703703704</v>
      </c>
      <c r="N35" s="13">
        <f>IFERROR(Table1[[#This Row],[Male 18- 59]]/Table1[[#This Row],[Individuals]],0)</f>
        <v>0.27802469135802471</v>
      </c>
      <c r="O35" s="13">
        <f>IFERROR(Table1[[#This Row],[Male 60+]]/Table1[[#This Row],[Individuals]],0)</f>
        <v>2.8148148148148148E-2</v>
      </c>
      <c r="P35" s="13">
        <f>IFERROR(Table1[[#This Row],[Female below 18]]/Table1[[#This Row],[Individuals]],0)</f>
        <v>0.21333333333333335</v>
      </c>
      <c r="Q35" s="13">
        <f>IFERROR(Table1[[#This Row],[Female 18-59]]/Table1[[#This Row],[Individuals]],0)</f>
        <v>0.25679012345679014</v>
      </c>
      <c r="R35" s="13">
        <f>IFERROR(Table1[[#This Row],[Female 60+]]/Table1[[#This Row],[Individuals]],0)</f>
        <v>2.6666666666666668E-2</v>
      </c>
    </row>
    <row r="36" spans="1:18" x14ac:dyDescent="0.2">
      <c r="A36" t="s">
        <v>125</v>
      </c>
      <c r="B36" t="s">
        <v>126</v>
      </c>
      <c r="C36" t="s">
        <v>127</v>
      </c>
      <c r="D36" t="s">
        <v>126</v>
      </c>
      <c r="E36" s="7" t="s">
        <v>8</v>
      </c>
      <c r="F36" s="2">
        <v>5865</v>
      </c>
      <c r="G36" s="2">
        <v>1156</v>
      </c>
      <c r="H36" s="2">
        <v>1633</v>
      </c>
      <c r="I36" s="2">
        <v>166</v>
      </c>
      <c r="J36" s="2">
        <v>1250</v>
      </c>
      <c r="K36" s="2">
        <v>1503</v>
      </c>
      <c r="L36" s="2">
        <v>157</v>
      </c>
      <c r="M36" s="13">
        <f>IFERROR(Table1[[#This Row],[Male below 18]]/Table1[[#This Row],[Individuals]],0)</f>
        <v>0.19710144927536233</v>
      </c>
      <c r="N36" s="13">
        <f>IFERROR(Table1[[#This Row],[Male 18- 59]]/Table1[[#This Row],[Individuals]],0)</f>
        <v>0.27843137254901962</v>
      </c>
      <c r="O36" s="13">
        <f>IFERROR(Table1[[#This Row],[Male 60+]]/Table1[[#This Row],[Individuals]],0)</f>
        <v>2.8303495311167947E-2</v>
      </c>
      <c r="P36" s="13">
        <f>IFERROR(Table1[[#This Row],[Female below 18]]/Table1[[#This Row],[Individuals]],0)</f>
        <v>0.21312872975277067</v>
      </c>
      <c r="Q36" s="13">
        <f>IFERROR(Table1[[#This Row],[Female 18-59]]/Table1[[#This Row],[Individuals]],0)</f>
        <v>0.25626598465473144</v>
      </c>
      <c r="R36" s="13">
        <f>IFERROR(Table1[[#This Row],[Female 60+]]/Table1[[#This Row],[Individuals]],0)</f>
        <v>2.6768968456947997E-2</v>
      </c>
    </row>
    <row r="37" spans="1:18" x14ac:dyDescent="0.2">
      <c r="A37" t="s">
        <v>46</v>
      </c>
      <c r="B37" t="s">
        <v>47</v>
      </c>
      <c r="C37" t="s">
        <v>128</v>
      </c>
      <c r="D37" t="s">
        <v>129</v>
      </c>
      <c r="E37" s="7" t="s">
        <v>8</v>
      </c>
      <c r="F37" s="2">
        <v>350</v>
      </c>
      <c r="G37" s="2">
        <v>68</v>
      </c>
      <c r="H37" s="2">
        <v>99</v>
      </c>
      <c r="I37" s="2">
        <v>9</v>
      </c>
      <c r="J37" s="2">
        <v>75</v>
      </c>
      <c r="K37" s="2">
        <v>90</v>
      </c>
      <c r="L37" s="2">
        <v>9</v>
      </c>
      <c r="M37" s="13">
        <f>IFERROR(Table1[[#This Row],[Male below 18]]/Table1[[#This Row],[Individuals]],0)</f>
        <v>0.19428571428571428</v>
      </c>
      <c r="N37" s="13">
        <f>IFERROR(Table1[[#This Row],[Male 18- 59]]/Table1[[#This Row],[Individuals]],0)</f>
        <v>0.28285714285714286</v>
      </c>
      <c r="O37" s="13">
        <f>IFERROR(Table1[[#This Row],[Male 60+]]/Table1[[#This Row],[Individuals]],0)</f>
        <v>2.5714285714285714E-2</v>
      </c>
      <c r="P37" s="13">
        <f>IFERROR(Table1[[#This Row],[Female below 18]]/Table1[[#This Row],[Individuals]],0)</f>
        <v>0.21428571428571427</v>
      </c>
      <c r="Q37" s="13">
        <f>IFERROR(Table1[[#This Row],[Female 18-59]]/Table1[[#This Row],[Individuals]],0)</f>
        <v>0.25714285714285712</v>
      </c>
      <c r="R37" s="13">
        <f>IFERROR(Table1[[#This Row],[Female 60+]]/Table1[[#This Row],[Individuals]],0)</f>
        <v>2.5714285714285714E-2</v>
      </c>
    </row>
    <row r="38" spans="1:18" x14ac:dyDescent="0.2">
      <c r="A38" t="s">
        <v>26</v>
      </c>
      <c r="B38" t="s">
        <v>27</v>
      </c>
      <c r="C38" t="s">
        <v>130</v>
      </c>
      <c r="D38" t="s">
        <v>131</v>
      </c>
      <c r="E38" s="7" t="s">
        <v>8</v>
      </c>
      <c r="F38" s="2">
        <v>4465</v>
      </c>
      <c r="G38" s="2">
        <v>881</v>
      </c>
      <c r="H38" s="2">
        <v>1243</v>
      </c>
      <c r="I38" s="2">
        <v>126</v>
      </c>
      <c r="J38" s="2">
        <v>951</v>
      </c>
      <c r="K38" s="2">
        <v>1144</v>
      </c>
      <c r="L38" s="2">
        <v>120</v>
      </c>
      <c r="M38" s="13">
        <f>IFERROR(Table1[[#This Row],[Male below 18]]/Table1[[#This Row],[Individuals]],0)</f>
        <v>0.19731243001119822</v>
      </c>
      <c r="N38" s="13">
        <f>IFERROR(Table1[[#This Row],[Male 18- 59]]/Table1[[#This Row],[Individuals]],0)</f>
        <v>0.27838745800671894</v>
      </c>
      <c r="O38" s="13">
        <f>IFERROR(Table1[[#This Row],[Male 60+]]/Table1[[#This Row],[Individuals]],0)</f>
        <v>2.8219484882418815E-2</v>
      </c>
      <c r="P38" s="13">
        <f>IFERROR(Table1[[#This Row],[Female below 18]]/Table1[[#This Row],[Individuals]],0)</f>
        <v>0.21298992161254199</v>
      </c>
      <c r="Q38" s="13">
        <f>IFERROR(Table1[[#This Row],[Female 18-59]]/Table1[[#This Row],[Individuals]],0)</f>
        <v>0.25621500559910415</v>
      </c>
      <c r="R38" s="13">
        <f>IFERROR(Table1[[#This Row],[Female 60+]]/Table1[[#This Row],[Individuals]],0)</f>
        <v>2.6875699888017916E-2</v>
      </c>
    </row>
    <row r="39" spans="1:18" x14ac:dyDescent="0.2">
      <c r="A39" t="s">
        <v>80</v>
      </c>
      <c r="B39" t="s">
        <v>81</v>
      </c>
      <c r="C39" t="s">
        <v>132</v>
      </c>
      <c r="D39" t="s">
        <v>133</v>
      </c>
      <c r="E39" s="7" t="s">
        <v>8</v>
      </c>
      <c r="F39" s="2">
        <v>2085</v>
      </c>
      <c r="G39" s="2">
        <v>410</v>
      </c>
      <c r="H39" s="2">
        <v>583</v>
      </c>
      <c r="I39" s="2">
        <v>59</v>
      </c>
      <c r="J39" s="2">
        <v>444</v>
      </c>
      <c r="K39" s="2">
        <v>534</v>
      </c>
      <c r="L39" s="2">
        <v>55</v>
      </c>
      <c r="M39" s="13">
        <f>IFERROR(Table1[[#This Row],[Male below 18]]/Table1[[#This Row],[Individuals]],0)</f>
        <v>0.19664268585131894</v>
      </c>
      <c r="N39" s="13">
        <f>IFERROR(Table1[[#This Row],[Male 18- 59]]/Table1[[#This Row],[Individuals]],0)</f>
        <v>0.27961630695443646</v>
      </c>
      <c r="O39" s="13">
        <f>IFERROR(Table1[[#This Row],[Male 60+]]/Table1[[#This Row],[Individuals]],0)</f>
        <v>2.8297362110311752E-2</v>
      </c>
      <c r="P39" s="13">
        <f>IFERROR(Table1[[#This Row],[Female below 18]]/Table1[[#This Row],[Individuals]],0)</f>
        <v>0.21294964028776978</v>
      </c>
      <c r="Q39" s="13">
        <f>IFERROR(Table1[[#This Row],[Female 18-59]]/Table1[[#This Row],[Individuals]],0)</f>
        <v>0.25611510791366904</v>
      </c>
      <c r="R39" s="13">
        <f>IFERROR(Table1[[#This Row],[Female 60+]]/Table1[[#This Row],[Individuals]],0)</f>
        <v>2.6378896882494004E-2</v>
      </c>
    </row>
    <row r="40" spans="1:18" x14ac:dyDescent="0.2">
      <c r="A40" t="s">
        <v>50</v>
      </c>
      <c r="B40" t="s">
        <v>51</v>
      </c>
      <c r="C40" t="s">
        <v>134</v>
      </c>
      <c r="D40" t="s">
        <v>51</v>
      </c>
      <c r="E40" s="7" t="s">
        <v>8</v>
      </c>
      <c r="F40" s="2">
        <v>36215</v>
      </c>
      <c r="G40" s="2">
        <v>7141</v>
      </c>
      <c r="H40" s="2">
        <v>10086</v>
      </c>
      <c r="I40" s="2">
        <v>1021</v>
      </c>
      <c r="J40" s="2">
        <v>7715</v>
      </c>
      <c r="K40" s="2">
        <v>9287</v>
      </c>
      <c r="L40" s="2">
        <v>965</v>
      </c>
      <c r="M40" s="13">
        <f>IFERROR(Table1[[#This Row],[Male below 18]]/Table1[[#This Row],[Individuals]],0)</f>
        <v>0.19718348750517742</v>
      </c>
      <c r="N40" s="13">
        <f>IFERROR(Table1[[#This Row],[Male 18- 59]]/Table1[[#This Row],[Individuals]],0)</f>
        <v>0.27850338257628054</v>
      </c>
      <c r="O40" s="13">
        <f>IFERROR(Table1[[#This Row],[Male 60+]]/Table1[[#This Row],[Individuals]],0)</f>
        <v>2.8192737815822173E-2</v>
      </c>
      <c r="P40" s="13">
        <f>IFERROR(Table1[[#This Row],[Female below 18]]/Table1[[#This Row],[Individuals]],0)</f>
        <v>0.21303327350545354</v>
      </c>
      <c r="Q40" s="13">
        <f>IFERROR(Table1[[#This Row],[Female 18-59]]/Table1[[#This Row],[Individuals]],0)</f>
        <v>0.25644070136683694</v>
      </c>
      <c r="R40" s="13">
        <f>IFERROR(Table1[[#This Row],[Female 60+]]/Table1[[#This Row],[Individuals]],0)</f>
        <v>2.6646417230429379E-2</v>
      </c>
    </row>
    <row r="41" spans="1:18" x14ac:dyDescent="0.2">
      <c r="A41" t="s">
        <v>72</v>
      </c>
      <c r="B41" t="s">
        <v>73</v>
      </c>
      <c r="C41" t="s">
        <v>135</v>
      </c>
      <c r="D41" t="s">
        <v>136</v>
      </c>
      <c r="E41" s="7" t="s">
        <v>8</v>
      </c>
      <c r="F41" s="2">
        <v>260</v>
      </c>
      <c r="G41" s="2">
        <v>52</v>
      </c>
      <c r="H41" s="2">
        <v>76</v>
      </c>
      <c r="I41" s="2">
        <v>6</v>
      </c>
      <c r="J41" s="2">
        <v>53</v>
      </c>
      <c r="K41" s="2">
        <v>67</v>
      </c>
      <c r="L41" s="2">
        <v>6</v>
      </c>
      <c r="M41" s="13">
        <f>IFERROR(Table1[[#This Row],[Male below 18]]/Table1[[#This Row],[Individuals]],0)</f>
        <v>0.2</v>
      </c>
      <c r="N41" s="13">
        <f>IFERROR(Table1[[#This Row],[Male 18- 59]]/Table1[[#This Row],[Individuals]],0)</f>
        <v>0.29230769230769232</v>
      </c>
      <c r="O41" s="13">
        <f>IFERROR(Table1[[#This Row],[Male 60+]]/Table1[[#This Row],[Individuals]],0)</f>
        <v>2.3076923076923078E-2</v>
      </c>
      <c r="P41" s="13">
        <f>IFERROR(Table1[[#This Row],[Female below 18]]/Table1[[#This Row],[Individuals]],0)</f>
        <v>0.20384615384615384</v>
      </c>
      <c r="Q41" s="13">
        <f>IFERROR(Table1[[#This Row],[Female 18-59]]/Table1[[#This Row],[Individuals]],0)</f>
        <v>0.25769230769230766</v>
      </c>
      <c r="R41" s="13">
        <f>IFERROR(Table1[[#This Row],[Female 60+]]/Table1[[#This Row],[Individuals]],0)</f>
        <v>2.3076923076923078E-2</v>
      </c>
    </row>
    <row r="42" spans="1:18" x14ac:dyDescent="0.2">
      <c r="A42" t="s">
        <v>137</v>
      </c>
      <c r="B42" t="s">
        <v>138</v>
      </c>
      <c r="C42" t="s">
        <v>139</v>
      </c>
      <c r="D42" t="s">
        <v>140</v>
      </c>
      <c r="E42" s="7" t="s">
        <v>8</v>
      </c>
      <c r="F42" s="2">
        <v>25</v>
      </c>
      <c r="G42" s="2">
        <v>5</v>
      </c>
      <c r="H42" s="2">
        <v>6</v>
      </c>
      <c r="I42" s="2">
        <v>1</v>
      </c>
      <c r="J42" s="2">
        <v>6</v>
      </c>
      <c r="K42" s="2">
        <v>6</v>
      </c>
      <c r="L42" s="2">
        <v>1</v>
      </c>
      <c r="M42" s="13">
        <f>IFERROR(Table1[[#This Row],[Male below 18]]/Table1[[#This Row],[Individuals]],0)</f>
        <v>0.2</v>
      </c>
      <c r="N42" s="13">
        <f>IFERROR(Table1[[#This Row],[Male 18- 59]]/Table1[[#This Row],[Individuals]],0)</f>
        <v>0.24</v>
      </c>
      <c r="O42" s="13">
        <f>IFERROR(Table1[[#This Row],[Male 60+]]/Table1[[#This Row],[Individuals]],0)</f>
        <v>0.04</v>
      </c>
      <c r="P42" s="13">
        <f>IFERROR(Table1[[#This Row],[Female below 18]]/Table1[[#This Row],[Individuals]],0)</f>
        <v>0.24</v>
      </c>
      <c r="Q42" s="13">
        <f>IFERROR(Table1[[#This Row],[Female 18-59]]/Table1[[#This Row],[Individuals]],0)</f>
        <v>0.24</v>
      </c>
      <c r="R42" s="13">
        <f>IFERROR(Table1[[#This Row],[Female 60+]]/Table1[[#This Row],[Individuals]],0)</f>
        <v>0.04</v>
      </c>
    </row>
    <row r="43" spans="1:18" x14ac:dyDescent="0.2">
      <c r="A43" t="s">
        <v>76</v>
      </c>
      <c r="B43" t="s">
        <v>77</v>
      </c>
      <c r="C43" t="s">
        <v>141</v>
      </c>
      <c r="D43" t="s">
        <v>142</v>
      </c>
      <c r="E43" s="7" t="s">
        <v>8</v>
      </c>
      <c r="F43" s="2">
        <v>910</v>
      </c>
      <c r="G43" s="2">
        <v>180</v>
      </c>
      <c r="H43" s="2">
        <v>252</v>
      </c>
      <c r="I43" s="2">
        <v>26</v>
      </c>
      <c r="J43" s="2">
        <v>193</v>
      </c>
      <c r="K43" s="2">
        <v>234</v>
      </c>
      <c r="L43" s="2">
        <v>25</v>
      </c>
      <c r="M43" s="13">
        <f>IFERROR(Table1[[#This Row],[Male below 18]]/Table1[[#This Row],[Individuals]],0)</f>
        <v>0.19780219780219779</v>
      </c>
      <c r="N43" s="13">
        <f>IFERROR(Table1[[#This Row],[Male 18- 59]]/Table1[[#This Row],[Individuals]],0)</f>
        <v>0.27692307692307694</v>
      </c>
      <c r="O43" s="13">
        <f>IFERROR(Table1[[#This Row],[Male 60+]]/Table1[[#This Row],[Individuals]],0)</f>
        <v>2.8571428571428571E-2</v>
      </c>
      <c r="P43" s="13">
        <f>IFERROR(Table1[[#This Row],[Female below 18]]/Table1[[#This Row],[Individuals]],0)</f>
        <v>0.21208791208791208</v>
      </c>
      <c r="Q43" s="13">
        <f>IFERROR(Table1[[#This Row],[Female 18-59]]/Table1[[#This Row],[Individuals]],0)</f>
        <v>0.25714285714285712</v>
      </c>
      <c r="R43" s="13">
        <f>IFERROR(Table1[[#This Row],[Female 60+]]/Table1[[#This Row],[Individuals]],0)</f>
        <v>2.7472527472527472E-2</v>
      </c>
    </row>
    <row r="44" spans="1:18" x14ac:dyDescent="0.2">
      <c r="A44" t="s">
        <v>80</v>
      </c>
      <c r="B44" t="s">
        <v>81</v>
      </c>
      <c r="C44" t="s">
        <v>143</v>
      </c>
      <c r="D44" t="s">
        <v>144</v>
      </c>
      <c r="E44" s="7" t="s">
        <v>8</v>
      </c>
      <c r="F44" s="2">
        <v>35</v>
      </c>
      <c r="G44" s="2">
        <v>7</v>
      </c>
      <c r="H44" s="2">
        <v>9</v>
      </c>
      <c r="I44" s="2">
        <v>1</v>
      </c>
      <c r="J44" s="2">
        <v>8</v>
      </c>
      <c r="K44" s="2">
        <v>9</v>
      </c>
      <c r="L44" s="2">
        <v>1</v>
      </c>
      <c r="M44" s="13">
        <f>IFERROR(Table1[[#This Row],[Male below 18]]/Table1[[#This Row],[Individuals]],0)</f>
        <v>0.2</v>
      </c>
      <c r="N44" s="13">
        <f>IFERROR(Table1[[#This Row],[Male 18- 59]]/Table1[[#This Row],[Individuals]],0)</f>
        <v>0.25714285714285712</v>
      </c>
      <c r="O44" s="13">
        <f>IFERROR(Table1[[#This Row],[Male 60+]]/Table1[[#This Row],[Individuals]],0)</f>
        <v>2.8571428571428571E-2</v>
      </c>
      <c r="P44" s="13">
        <f>IFERROR(Table1[[#This Row],[Female below 18]]/Table1[[#This Row],[Individuals]],0)</f>
        <v>0.22857142857142856</v>
      </c>
      <c r="Q44" s="13">
        <f>IFERROR(Table1[[#This Row],[Female 18-59]]/Table1[[#This Row],[Individuals]],0)</f>
        <v>0.25714285714285712</v>
      </c>
      <c r="R44" s="13">
        <f>IFERROR(Table1[[#This Row],[Female 60+]]/Table1[[#This Row],[Individuals]],0)</f>
        <v>2.8571428571428571E-2</v>
      </c>
    </row>
    <row r="45" spans="1:18" x14ac:dyDescent="0.2">
      <c r="A45" t="s">
        <v>101</v>
      </c>
      <c r="B45" t="s">
        <v>102</v>
      </c>
      <c r="C45" t="s">
        <v>145</v>
      </c>
      <c r="D45" t="s">
        <v>102</v>
      </c>
      <c r="E45" s="7" t="s">
        <v>8</v>
      </c>
      <c r="F45" s="2">
        <v>220</v>
      </c>
      <c r="G45" s="2">
        <v>44</v>
      </c>
      <c r="H45" s="2">
        <v>61</v>
      </c>
      <c r="I45" s="2">
        <v>6</v>
      </c>
      <c r="J45" s="2">
        <v>46</v>
      </c>
      <c r="K45" s="2">
        <v>57</v>
      </c>
      <c r="L45" s="2">
        <v>6</v>
      </c>
      <c r="M45" s="13">
        <f>IFERROR(Table1[[#This Row],[Male below 18]]/Table1[[#This Row],[Individuals]],0)</f>
        <v>0.2</v>
      </c>
      <c r="N45" s="13">
        <f>IFERROR(Table1[[#This Row],[Male 18- 59]]/Table1[[#This Row],[Individuals]],0)</f>
        <v>0.27727272727272728</v>
      </c>
      <c r="O45" s="13">
        <f>IFERROR(Table1[[#This Row],[Male 60+]]/Table1[[#This Row],[Individuals]],0)</f>
        <v>2.7272727272727271E-2</v>
      </c>
      <c r="P45" s="13">
        <f>IFERROR(Table1[[#This Row],[Female below 18]]/Table1[[#This Row],[Individuals]],0)</f>
        <v>0.20909090909090908</v>
      </c>
      <c r="Q45" s="13">
        <f>IFERROR(Table1[[#This Row],[Female 18-59]]/Table1[[#This Row],[Individuals]],0)</f>
        <v>0.25909090909090909</v>
      </c>
      <c r="R45" s="13">
        <f>IFERROR(Table1[[#This Row],[Female 60+]]/Table1[[#This Row],[Individuals]],0)</f>
        <v>2.7272727272727271E-2</v>
      </c>
    </row>
    <row r="46" spans="1:18" x14ac:dyDescent="0.2">
      <c r="A46" t="s">
        <v>76</v>
      </c>
      <c r="B46" t="s">
        <v>77</v>
      </c>
      <c r="C46" t="s">
        <v>146</v>
      </c>
      <c r="D46" t="s">
        <v>147</v>
      </c>
      <c r="E46" s="7" t="s">
        <v>8</v>
      </c>
      <c r="F46" s="2">
        <v>610</v>
      </c>
      <c r="G46" s="2">
        <v>121</v>
      </c>
      <c r="H46" s="2">
        <v>173</v>
      </c>
      <c r="I46" s="2">
        <v>16</v>
      </c>
      <c r="J46" s="2">
        <v>128</v>
      </c>
      <c r="K46" s="2">
        <v>156</v>
      </c>
      <c r="L46" s="2">
        <v>16</v>
      </c>
      <c r="M46" s="13">
        <f>IFERROR(Table1[[#This Row],[Male below 18]]/Table1[[#This Row],[Individuals]],0)</f>
        <v>0.19836065573770492</v>
      </c>
      <c r="N46" s="13">
        <f>IFERROR(Table1[[#This Row],[Male 18- 59]]/Table1[[#This Row],[Individuals]],0)</f>
        <v>0.28360655737704921</v>
      </c>
      <c r="O46" s="13">
        <f>IFERROR(Table1[[#This Row],[Male 60+]]/Table1[[#This Row],[Individuals]],0)</f>
        <v>2.6229508196721311E-2</v>
      </c>
      <c r="P46" s="13">
        <f>IFERROR(Table1[[#This Row],[Female below 18]]/Table1[[#This Row],[Individuals]],0)</f>
        <v>0.20983606557377049</v>
      </c>
      <c r="Q46" s="13">
        <f>IFERROR(Table1[[#This Row],[Female 18-59]]/Table1[[#This Row],[Individuals]],0)</f>
        <v>0.25573770491803277</v>
      </c>
      <c r="R46" s="13">
        <f>IFERROR(Table1[[#This Row],[Female 60+]]/Table1[[#This Row],[Individuals]],0)</f>
        <v>2.6229508196721311E-2</v>
      </c>
    </row>
    <row r="47" spans="1:18" x14ac:dyDescent="0.2">
      <c r="A47" t="s">
        <v>64</v>
      </c>
      <c r="B47" t="s">
        <v>65</v>
      </c>
      <c r="C47" t="s">
        <v>148</v>
      </c>
      <c r="D47" t="s">
        <v>65</v>
      </c>
      <c r="E47" s="7" t="s">
        <v>8</v>
      </c>
      <c r="F47" s="2">
        <v>12500</v>
      </c>
      <c r="G47" s="2">
        <v>2464</v>
      </c>
      <c r="H47" s="2">
        <v>3479</v>
      </c>
      <c r="I47" s="2">
        <v>353</v>
      </c>
      <c r="J47" s="2">
        <v>2665</v>
      </c>
      <c r="K47" s="2">
        <v>3206</v>
      </c>
      <c r="L47" s="2">
        <v>333</v>
      </c>
      <c r="M47" s="13">
        <f>IFERROR(Table1[[#This Row],[Male below 18]]/Table1[[#This Row],[Individuals]],0)</f>
        <v>0.19711999999999999</v>
      </c>
      <c r="N47" s="13">
        <f>IFERROR(Table1[[#This Row],[Male 18- 59]]/Table1[[#This Row],[Individuals]],0)</f>
        <v>0.27832000000000001</v>
      </c>
      <c r="O47" s="13">
        <f>IFERROR(Table1[[#This Row],[Male 60+]]/Table1[[#This Row],[Individuals]],0)</f>
        <v>2.8240000000000001E-2</v>
      </c>
      <c r="P47" s="13">
        <f>IFERROR(Table1[[#This Row],[Female below 18]]/Table1[[#This Row],[Individuals]],0)</f>
        <v>0.2132</v>
      </c>
      <c r="Q47" s="13">
        <f>IFERROR(Table1[[#This Row],[Female 18-59]]/Table1[[#This Row],[Individuals]],0)</f>
        <v>0.25647999999999999</v>
      </c>
      <c r="R47" s="13">
        <f>IFERROR(Table1[[#This Row],[Female 60+]]/Table1[[#This Row],[Individuals]],0)</f>
        <v>2.664E-2</v>
      </c>
    </row>
    <row r="48" spans="1:18" x14ac:dyDescent="0.2">
      <c r="A48" t="s">
        <v>64</v>
      </c>
      <c r="B48" t="s">
        <v>65</v>
      </c>
      <c r="C48" t="s">
        <v>149</v>
      </c>
      <c r="D48" t="s">
        <v>150</v>
      </c>
      <c r="E48" s="7" t="s">
        <v>8</v>
      </c>
      <c r="F48" s="2">
        <v>225</v>
      </c>
      <c r="G48" s="2">
        <v>45</v>
      </c>
      <c r="H48" s="2">
        <v>63</v>
      </c>
      <c r="I48" s="2">
        <v>6</v>
      </c>
      <c r="J48" s="2">
        <v>47</v>
      </c>
      <c r="K48" s="2">
        <v>58</v>
      </c>
      <c r="L48" s="2">
        <v>6</v>
      </c>
      <c r="M48" s="13">
        <f>IFERROR(Table1[[#This Row],[Male below 18]]/Table1[[#This Row],[Individuals]],0)</f>
        <v>0.2</v>
      </c>
      <c r="N48" s="13">
        <f>IFERROR(Table1[[#This Row],[Male 18- 59]]/Table1[[#This Row],[Individuals]],0)</f>
        <v>0.28000000000000003</v>
      </c>
      <c r="O48" s="13">
        <f>IFERROR(Table1[[#This Row],[Male 60+]]/Table1[[#This Row],[Individuals]],0)</f>
        <v>2.6666666666666668E-2</v>
      </c>
      <c r="P48" s="13">
        <f>IFERROR(Table1[[#This Row],[Female below 18]]/Table1[[#This Row],[Individuals]],0)</f>
        <v>0.2088888888888889</v>
      </c>
      <c r="Q48" s="13">
        <f>IFERROR(Table1[[#This Row],[Female 18-59]]/Table1[[#This Row],[Individuals]],0)</f>
        <v>0.25777777777777777</v>
      </c>
      <c r="R48" s="13">
        <f>IFERROR(Table1[[#This Row],[Female 60+]]/Table1[[#This Row],[Individuals]],0)</f>
        <v>2.6666666666666668E-2</v>
      </c>
    </row>
    <row r="49" spans="1:18" x14ac:dyDescent="0.2">
      <c r="A49" t="s">
        <v>137</v>
      </c>
      <c r="B49" t="s">
        <v>138</v>
      </c>
      <c r="C49" t="s">
        <v>151</v>
      </c>
      <c r="D49" t="s">
        <v>152</v>
      </c>
      <c r="E49" s="7" t="s">
        <v>8</v>
      </c>
      <c r="F49" s="2">
        <v>80</v>
      </c>
      <c r="G49" s="2">
        <v>16</v>
      </c>
      <c r="H49" s="2">
        <v>23</v>
      </c>
      <c r="I49" s="2">
        <v>2</v>
      </c>
      <c r="J49" s="2">
        <v>16</v>
      </c>
      <c r="K49" s="2">
        <v>21</v>
      </c>
      <c r="L49" s="2">
        <v>2</v>
      </c>
      <c r="M49" s="13">
        <f>IFERROR(Table1[[#This Row],[Male below 18]]/Table1[[#This Row],[Individuals]],0)</f>
        <v>0.2</v>
      </c>
      <c r="N49" s="13">
        <f>IFERROR(Table1[[#This Row],[Male 18- 59]]/Table1[[#This Row],[Individuals]],0)</f>
        <v>0.28749999999999998</v>
      </c>
      <c r="O49" s="13">
        <f>IFERROR(Table1[[#This Row],[Male 60+]]/Table1[[#This Row],[Individuals]],0)</f>
        <v>2.5000000000000001E-2</v>
      </c>
      <c r="P49" s="13">
        <f>IFERROR(Table1[[#This Row],[Female below 18]]/Table1[[#This Row],[Individuals]],0)</f>
        <v>0.2</v>
      </c>
      <c r="Q49" s="13">
        <f>IFERROR(Table1[[#This Row],[Female 18-59]]/Table1[[#This Row],[Individuals]],0)</f>
        <v>0.26250000000000001</v>
      </c>
      <c r="R49" s="13">
        <f>IFERROR(Table1[[#This Row],[Female 60+]]/Table1[[#This Row],[Individuals]],0)</f>
        <v>2.5000000000000001E-2</v>
      </c>
    </row>
    <row r="50" spans="1:18" x14ac:dyDescent="0.2">
      <c r="A50" t="s">
        <v>40</v>
      </c>
      <c r="B50" t="s">
        <v>41</v>
      </c>
      <c r="C50" t="s">
        <v>153</v>
      </c>
      <c r="D50" t="s">
        <v>154</v>
      </c>
      <c r="E50" s="7" t="s">
        <v>8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13">
        <f>IFERROR(Table1[[#This Row],[Male below 18]]/Table1[[#This Row],[Individuals]],0)</f>
        <v>0</v>
      </c>
      <c r="N50" s="13">
        <f>IFERROR(Table1[[#This Row],[Male 18- 59]]/Table1[[#This Row],[Individuals]],0)</f>
        <v>0</v>
      </c>
      <c r="O50" s="13">
        <f>IFERROR(Table1[[#This Row],[Male 60+]]/Table1[[#This Row],[Individuals]],0)</f>
        <v>0</v>
      </c>
      <c r="P50" s="13">
        <f>IFERROR(Table1[[#This Row],[Female below 18]]/Table1[[#This Row],[Individuals]],0)</f>
        <v>0</v>
      </c>
      <c r="Q50" s="13">
        <f>IFERROR(Table1[[#This Row],[Female 18-59]]/Table1[[#This Row],[Individuals]],0)</f>
        <v>0</v>
      </c>
      <c r="R50" s="13">
        <f>IFERROR(Table1[[#This Row],[Female 60+]]/Table1[[#This Row],[Individuals]],0)</f>
        <v>0</v>
      </c>
    </row>
    <row r="51" spans="1:18" x14ac:dyDescent="0.2">
      <c r="A51" t="s">
        <v>91</v>
      </c>
      <c r="B51" t="s">
        <v>92</v>
      </c>
      <c r="C51" t="s">
        <v>155</v>
      </c>
      <c r="D51" t="s">
        <v>156</v>
      </c>
      <c r="E51" s="7" t="s">
        <v>8</v>
      </c>
      <c r="F51" s="2">
        <v>4910</v>
      </c>
      <c r="G51" s="2">
        <v>970</v>
      </c>
      <c r="H51" s="2">
        <v>1363</v>
      </c>
      <c r="I51" s="2">
        <v>139</v>
      </c>
      <c r="J51" s="2">
        <v>1046</v>
      </c>
      <c r="K51" s="2">
        <v>1260</v>
      </c>
      <c r="L51" s="2">
        <v>132</v>
      </c>
      <c r="M51" s="13">
        <f>IFERROR(Table1[[#This Row],[Male below 18]]/Table1[[#This Row],[Individuals]],0)</f>
        <v>0.19755600814663951</v>
      </c>
      <c r="N51" s="13">
        <f>IFERROR(Table1[[#This Row],[Male 18- 59]]/Table1[[#This Row],[Individuals]],0)</f>
        <v>0.27759674134419554</v>
      </c>
      <c r="O51" s="13">
        <f>IFERROR(Table1[[#This Row],[Male 60+]]/Table1[[#This Row],[Individuals]],0)</f>
        <v>2.830957230142566E-2</v>
      </c>
      <c r="P51" s="13">
        <f>IFERROR(Table1[[#This Row],[Female below 18]]/Table1[[#This Row],[Individuals]],0)</f>
        <v>0.2130346232179226</v>
      </c>
      <c r="Q51" s="13">
        <f>IFERROR(Table1[[#This Row],[Female 18-59]]/Table1[[#This Row],[Individuals]],0)</f>
        <v>0.25661914460285135</v>
      </c>
      <c r="R51" s="13">
        <f>IFERROR(Table1[[#This Row],[Female 60+]]/Table1[[#This Row],[Individuals]],0)</f>
        <v>2.6883910386965377E-2</v>
      </c>
    </row>
    <row r="52" spans="1:18" x14ac:dyDescent="0.2">
      <c r="A52" t="s">
        <v>50</v>
      </c>
      <c r="B52" t="s">
        <v>51</v>
      </c>
      <c r="C52" t="s">
        <v>157</v>
      </c>
      <c r="D52" t="s">
        <v>158</v>
      </c>
      <c r="E52" s="7" t="s">
        <v>8</v>
      </c>
      <c r="F52" s="2">
        <v>375</v>
      </c>
      <c r="G52" s="2">
        <v>75</v>
      </c>
      <c r="H52" s="2">
        <v>105</v>
      </c>
      <c r="I52" s="2">
        <v>10</v>
      </c>
      <c r="J52" s="2">
        <v>78</v>
      </c>
      <c r="K52" s="2">
        <v>97</v>
      </c>
      <c r="L52" s="2">
        <v>10</v>
      </c>
      <c r="M52" s="13">
        <f>IFERROR(Table1[[#This Row],[Male below 18]]/Table1[[#This Row],[Individuals]],0)</f>
        <v>0.2</v>
      </c>
      <c r="N52" s="13">
        <f>IFERROR(Table1[[#This Row],[Male 18- 59]]/Table1[[#This Row],[Individuals]],0)</f>
        <v>0.28000000000000003</v>
      </c>
      <c r="O52" s="13">
        <f>IFERROR(Table1[[#This Row],[Male 60+]]/Table1[[#This Row],[Individuals]],0)</f>
        <v>2.6666666666666668E-2</v>
      </c>
      <c r="P52" s="13">
        <f>IFERROR(Table1[[#This Row],[Female below 18]]/Table1[[#This Row],[Individuals]],0)</f>
        <v>0.20799999999999999</v>
      </c>
      <c r="Q52" s="13">
        <f>IFERROR(Table1[[#This Row],[Female 18-59]]/Table1[[#This Row],[Individuals]],0)</f>
        <v>0.25866666666666666</v>
      </c>
      <c r="R52" s="13">
        <f>IFERROR(Table1[[#This Row],[Female 60+]]/Table1[[#This Row],[Individuals]],0)</f>
        <v>2.6666666666666668E-2</v>
      </c>
    </row>
    <row r="53" spans="1:18" x14ac:dyDescent="0.2">
      <c r="A53" t="s">
        <v>80</v>
      </c>
      <c r="B53" t="s">
        <v>81</v>
      </c>
      <c r="C53" t="s">
        <v>159</v>
      </c>
      <c r="D53" t="s">
        <v>160</v>
      </c>
      <c r="E53" s="7" t="s">
        <v>8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13">
        <f>IFERROR(Table1[[#This Row],[Male below 18]]/Table1[[#This Row],[Individuals]],0)</f>
        <v>0</v>
      </c>
      <c r="N53" s="13">
        <f>IFERROR(Table1[[#This Row],[Male 18- 59]]/Table1[[#This Row],[Individuals]],0)</f>
        <v>0</v>
      </c>
      <c r="O53" s="13">
        <f>IFERROR(Table1[[#This Row],[Male 60+]]/Table1[[#This Row],[Individuals]],0)</f>
        <v>0</v>
      </c>
      <c r="P53" s="13">
        <f>IFERROR(Table1[[#This Row],[Female below 18]]/Table1[[#This Row],[Individuals]],0)</f>
        <v>0</v>
      </c>
      <c r="Q53" s="13">
        <f>IFERROR(Table1[[#This Row],[Female 18-59]]/Table1[[#This Row],[Individuals]],0)</f>
        <v>0</v>
      </c>
      <c r="R53" s="13">
        <f>IFERROR(Table1[[#This Row],[Female 60+]]/Table1[[#This Row],[Individuals]],0)</f>
        <v>0</v>
      </c>
    </row>
    <row r="54" spans="1:18" x14ac:dyDescent="0.2">
      <c r="A54" t="s">
        <v>125</v>
      </c>
      <c r="B54" t="s">
        <v>126</v>
      </c>
      <c r="C54" t="s">
        <v>161</v>
      </c>
      <c r="D54" t="s">
        <v>162</v>
      </c>
      <c r="E54" s="7" t="s">
        <v>8</v>
      </c>
      <c r="F54" s="2">
        <v>2165</v>
      </c>
      <c r="G54" s="2">
        <v>427</v>
      </c>
      <c r="H54" s="2">
        <v>601</v>
      </c>
      <c r="I54" s="2">
        <v>62</v>
      </c>
      <c r="J54" s="2">
        <v>463</v>
      </c>
      <c r="K54" s="2">
        <v>555</v>
      </c>
      <c r="L54" s="2">
        <v>57</v>
      </c>
      <c r="M54" s="13">
        <f>IFERROR(Table1[[#This Row],[Male below 18]]/Table1[[#This Row],[Individuals]],0)</f>
        <v>0.19722863741339491</v>
      </c>
      <c r="N54" s="13">
        <f>IFERROR(Table1[[#This Row],[Male 18- 59]]/Table1[[#This Row],[Individuals]],0)</f>
        <v>0.27759815242494229</v>
      </c>
      <c r="O54" s="13">
        <f>IFERROR(Table1[[#This Row],[Male 60+]]/Table1[[#This Row],[Individuals]],0)</f>
        <v>2.8637413394919167E-2</v>
      </c>
      <c r="P54" s="13">
        <f>IFERROR(Table1[[#This Row],[Female below 18]]/Table1[[#This Row],[Individuals]],0)</f>
        <v>0.21385681293302541</v>
      </c>
      <c r="Q54" s="13">
        <f>IFERROR(Table1[[#This Row],[Female 18-59]]/Table1[[#This Row],[Individuals]],0)</f>
        <v>0.25635103926096997</v>
      </c>
      <c r="R54" s="13">
        <f>IFERROR(Table1[[#This Row],[Female 60+]]/Table1[[#This Row],[Individuals]],0)</f>
        <v>2.6327944572748268E-2</v>
      </c>
    </row>
    <row r="55" spans="1:18" x14ac:dyDescent="0.2">
      <c r="A55" t="s">
        <v>163</v>
      </c>
      <c r="B55" t="s">
        <v>164</v>
      </c>
      <c r="C55" t="s">
        <v>165</v>
      </c>
      <c r="D55" t="s">
        <v>164</v>
      </c>
      <c r="E55" s="7" t="s">
        <v>8</v>
      </c>
      <c r="F55" s="2">
        <v>2011</v>
      </c>
      <c r="G55" s="2">
        <v>396</v>
      </c>
      <c r="H55" s="2">
        <v>563</v>
      </c>
      <c r="I55" s="2">
        <v>56</v>
      </c>
      <c r="J55" s="2">
        <v>428</v>
      </c>
      <c r="K55" s="2">
        <v>515</v>
      </c>
      <c r="L55" s="2">
        <v>53</v>
      </c>
      <c r="M55" s="13">
        <f>IFERROR(Table1[[#This Row],[Male below 18]]/Table1[[#This Row],[Individuals]],0)</f>
        <v>0.19691695673794132</v>
      </c>
      <c r="N55" s="13">
        <f>IFERROR(Table1[[#This Row],[Male 18- 59]]/Table1[[#This Row],[Individuals]],0)</f>
        <v>0.27996021879661859</v>
      </c>
      <c r="O55" s="13">
        <f>IFERROR(Table1[[#This Row],[Male 60+]]/Table1[[#This Row],[Individuals]],0)</f>
        <v>2.7846842366981601E-2</v>
      </c>
      <c r="P55" s="13">
        <f>IFERROR(Table1[[#This Row],[Female below 18]]/Table1[[#This Row],[Individuals]],0)</f>
        <v>0.21282943809050223</v>
      </c>
      <c r="Q55" s="13">
        <f>IFERROR(Table1[[#This Row],[Female 18-59]]/Table1[[#This Row],[Individuals]],0)</f>
        <v>0.2560914967677772</v>
      </c>
      <c r="R55" s="13">
        <f>IFERROR(Table1[[#This Row],[Female 60+]]/Table1[[#This Row],[Individuals]],0)</f>
        <v>2.6355047240179015E-2</v>
      </c>
    </row>
    <row r="56" spans="1:18" x14ac:dyDescent="0.2">
      <c r="A56" t="s">
        <v>46</v>
      </c>
      <c r="B56" t="s">
        <v>47</v>
      </c>
      <c r="C56" t="s">
        <v>166</v>
      </c>
      <c r="D56" t="s">
        <v>167</v>
      </c>
      <c r="E56" s="7" t="s">
        <v>8</v>
      </c>
      <c r="F56" s="2">
        <v>1290</v>
      </c>
      <c r="G56" s="2">
        <v>256</v>
      </c>
      <c r="H56" s="2">
        <v>359</v>
      </c>
      <c r="I56" s="2">
        <v>36</v>
      </c>
      <c r="J56" s="2">
        <v>274</v>
      </c>
      <c r="K56" s="2">
        <v>331</v>
      </c>
      <c r="L56" s="2">
        <v>34</v>
      </c>
      <c r="M56" s="13">
        <f>IFERROR(Table1[[#This Row],[Male below 18]]/Table1[[#This Row],[Individuals]],0)</f>
        <v>0.19844961240310077</v>
      </c>
      <c r="N56" s="13">
        <f>IFERROR(Table1[[#This Row],[Male 18- 59]]/Table1[[#This Row],[Individuals]],0)</f>
        <v>0.27829457364341087</v>
      </c>
      <c r="O56" s="13">
        <f>IFERROR(Table1[[#This Row],[Male 60+]]/Table1[[#This Row],[Individuals]],0)</f>
        <v>2.7906976744186046E-2</v>
      </c>
      <c r="P56" s="13">
        <f>IFERROR(Table1[[#This Row],[Female below 18]]/Table1[[#This Row],[Individuals]],0)</f>
        <v>0.21240310077519381</v>
      </c>
      <c r="Q56" s="13">
        <f>IFERROR(Table1[[#This Row],[Female 18-59]]/Table1[[#This Row],[Individuals]],0)</f>
        <v>0.25658914728682169</v>
      </c>
      <c r="R56" s="13">
        <f>IFERROR(Table1[[#This Row],[Female 60+]]/Table1[[#This Row],[Individuals]],0)</f>
        <v>2.6356589147286821E-2</v>
      </c>
    </row>
    <row r="57" spans="1:18" x14ac:dyDescent="0.2">
      <c r="A57" t="s">
        <v>30</v>
      </c>
      <c r="B57" t="s">
        <v>31</v>
      </c>
      <c r="C57" t="s">
        <v>168</v>
      </c>
      <c r="D57" t="s">
        <v>169</v>
      </c>
      <c r="E57" s="7" t="s">
        <v>8</v>
      </c>
      <c r="F57" s="2">
        <v>5100</v>
      </c>
      <c r="G57" s="2">
        <v>1005</v>
      </c>
      <c r="H57" s="2">
        <v>1422</v>
      </c>
      <c r="I57" s="2">
        <v>144</v>
      </c>
      <c r="J57" s="2">
        <v>1086</v>
      </c>
      <c r="K57" s="2">
        <v>1307</v>
      </c>
      <c r="L57" s="2">
        <v>136</v>
      </c>
      <c r="M57" s="13">
        <f>IFERROR(Table1[[#This Row],[Male below 18]]/Table1[[#This Row],[Individuals]],0)</f>
        <v>0.19705882352941176</v>
      </c>
      <c r="N57" s="13">
        <f>IFERROR(Table1[[#This Row],[Male 18- 59]]/Table1[[#This Row],[Individuals]],0)</f>
        <v>0.27882352941176469</v>
      </c>
      <c r="O57" s="13">
        <f>IFERROR(Table1[[#This Row],[Male 60+]]/Table1[[#This Row],[Individuals]],0)</f>
        <v>2.823529411764706E-2</v>
      </c>
      <c r="P57" s="13">
        <f>IFERROR(Table1[[#This Row],[Female below 18]]/Table1[[#This Row],[Individuals]],0)</f>
        <v>0.21294117647058824</v>
      </c>
      <c r="Q57" s="13">
        <f>IFERROR(Table1[[#This Row],[Female 18-59]]/Table1[[#This Row],[Individuals]],0)</f>
        <v>0.25627450980392158</v>
      </c>
      <c r="R57" s="13">
        <f>IFERROR(Table1[[#This Row],[Female 60+]]/Table1[[#This Row],[Individuals]],0)</f>
        <v>2.6666666666666668E-2</v>
      </c>
    </row>
    <row r="58" spans="1:18" x14ac:dyDescent="0.2">
      <c r="A58" t="s">
        <v>170</v>
      </c>
      <c r="B58" t="s">
        <v>171</v>
      </c>
      <c r="C58" t="s">
        <v>172</v>
      </c>
      <c r="D58" t="s">
        <v>173</v>
      </c>
      <c r="E58" s="7" t="s">
        <v>8</v>
      </c>
      <c r="F58" s="2">
        <v>975</v>
      </c>
      <c r="G58" s="2">
        <v>192</v>
      </c>
      <c r="H58" s="2">
        <v>271</v>
      </c>
      <c r="I58" s="2">
        <v>28</v>
      </c>
      <c r="J58" s="2">
        <v>208</v>
      </c>
      <c r="K58" s="2">
        <v>250</v>
      </c>
      <c r="L58" s="2">
        <v>26</v>
      </c>
      <c r="M58" s="13">
        <f>IFERROR(Table1[[#This Row],[Male below 18]]/Table1[[#This Row],[Individuals]],0)</f>
        <v>0.19692307692307692</v>
      </c>
      <c r="N58" s="13">
        <f>IFERROR(Table1[[#This Row],[Male 18- 59]]/Table1[[#This Row],[Individuals]],0)</f>
        <v>0.27794871794871795</v>
      </c>
      <c r="O58" s="13">
        <f>IFERROR(Table1[[#This Row],[Male 60+]]/Table1[[#This Row],[Individuals]],0)</f>
        <v>2.8717948717948718E-2</v>
      </c>
      <c r="P58" s="13">
        <f>IFERROR(Table1[[#This Row],[Female below 18]]/Table1[[#This Row],[Individuals]],0)</f>
        <v>0.21333333333333335</v>
      </c>
      <c r="Q58" s="13">
        <f>IFERROR(Table1[[#This Row],[Female 18-59]]/Table1[[#This Row],[Individuals]],0)</f>
        <v>0.25641025641025639</v>
      </c>
      <c r="R58" s="13">
        <f>IFERROR(Table1[[#This Row],[Female 60+]]/Table1[[#This Row],[Individuals]],0)</f>
        <v>2.6666666666666668E-2</v>
      </c>
    </row>
    <row r="59" spans="1:18" x14ac:dyDescent="0.2">
      <c r="A59" t="s">
        <v>46</v>
      </c>
      <c r="B59" t="s">
        <v>47</v>
      </c>
      <c r="C59" t="s">
        <v>174</v>
      </c>
      <c r="D59" t="s">
        <v>175</v>
      </c>
      <c r="E59" s="7" t="s">
        <v>8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13">
        <f>IFERROR(Table1[[#This Row],[Male below 18]]/Table1[[#This Row],[Individuals]],0)</f>
        <v>0</v>
      </c>
      <c r="N59" s="13">
        <f>IFERROR(Table1[[#This Row],[Male 18- 59]]/Table1[[#This Row],[Individuals]],0)</f>
        <v>0</v>
      </c>
      <c r="O59" s="13">
        <f>IFERROR(Table1[[#This Row],[Male 60+]]/Table1[[#This Row],[Individuals]],0)</f>
        <v>0</v>
      </c>
      <c r="P59" s="13">
        <f>IFERROR(Table1[[#This Row],[Female below 18]]/Table1[[#This Row],[Individuals]],0)</f>
        <v>0</v>
      </c>
      <c r="Q59" s="13">
        <f>IFERROR(Table1[[#This Row],[Female 18-59]]/Table1[[#This Row],[Individuals]],0)</f>
        <v>0</v>
      </c>
      <c r="R59" s="13">
        <f>IFERROR(Table1[[#This Row],[Female 60+]]/Table1[[#This Row],[Individuals]],0)</f>
        <v>0</v>
      </c>
    </row>
    <row r="60" spans="1:18" x14ac:dyDescent="0.2">
      <c r="A60" t="s">
        <v>64</v>
      </c>
      <c r="B60" t="s">
        <v>65</v>
      </c>
      <c r="C60" t="s">
        <v>176</v>
      </c>
      <c r="D60" t="s">
        <v>177</v>
      </c>
      <c r="E60" s="7" t="s">
        <v>8</v>
      </c>
      <c r="F60" s="2">
        <v>1650</v>
      </c>
      <c r="G60" s="2">
        <v>326</v>
      </c>
      <c r="H60" s="2">
        <v>456</v>
      </c>
      <c r="I60" s="2">
        <v>48</v>
      </c>
      <c r="J60" s="2">
        <v>352</v>
      </c>
      <c r="K60" s="2">
        <v>424</v>
      </c>
      <c r="L60" s="2">
        <v>44</v>
      </c>
      <c r="M60" s="13">
        <f>IFERROR(Table1[[#This Row],[Male below 18]]/Table1[[#This Row],[Individuals]],0)</f>
        <v>0.19757575757575757</v>
      </c>
      <c r="N60" s="13">
        <f>IFERROR(Table1[[#This Row],[Male 18- 59]]/Table1[[#This Row],[Individuals]],0)</f>
        <v>0.27636363636363637</v>
      </c>
      <c r="O60" s="13">
        <f>IFERROR(Table1[[#This Row],[Male 60+]]/Table1[[#This Row],[Individuals]],0)</f>
        <v>2.9090909090909091E-2</v>
      </c>
      <c r="P60" s="13">
        <f>IFERROR(Table1[[#This Row],[Female below 18]]/Table1[[#This Row],[Individuals]],0)</f>
        <v>0.21333333333333335</v>
      </c>
      <c r="Q60" s="13">
        <f>IFERROR(Table1[[#This Row],[Female 18-59]]/Table1[[#This Row],[Individuals]],0)</f>
        <v>0.25696969696969696</v>
      </c>
      <c r="R60" s="13">
        <f>IFERROR(Table1[[#This Row],[Female 60+]]/Table1[[#This Row],[Individuals]],0)</f>
        <v>2.6666666666666668E-2</v>
      </c>
    </row>
    <row r="61" spans="1:18" x14ac:dyDescent="0.2">
      <c r="A61" t="s">
        <v>125</v>
      </c>
      <c r="B61" t="s">
        <v>126</v>
      </c>
      <c r="C61" t="s">
        <v>178</v>
      </c>
      <c r="D61" t="s">
        <v>179</v>
      </c>
      <c r="E61" s="7" t="s">
        <v>8</v>
      </c>
      <c r="F61" s="2">
        <v>325</v>
      </c>
      <c r="G61" s="2">
        <v>64</v>
      </c>
      <c r="H61" s="2">
        <v>91</v>
      </c>
      <c r="I61" s="2">
        <v>9</v>
      </c>
      <c r="J61" s="2">
        <v>69</v>
      </c>
      <c r="K61" s="2">
        <v>83</v>
      </c>
      <c r="L61" s="2">
        <v>9</v>
      </c>
      <c r="M61" s="13">
        <f>IFERROR(Table1[[#This Row],[Male below 18]]/Table1[[#This Row],[Individuals]],0)</f>
        <v>0.19692307692307692</v>
      </c>
      <c r="N61" s="13">
        <f>IFERROR(Table1[[#This Row],[Male 18- 59]]/Table1[[#This Row],[Individuals]],0)</f>
        <v>0.28000000000000003</v>
      </c>
      <c r="O61" s="13">
        <f>IFERROR(Table1[[#This Row],[Male 60+]]/Table1[[#This Row],[Individuals]],0)</f>
        <v>2.7692307692307693E-2</v>
      </c>
      <c r="P61" s="13">
        <f>IFERROR(Table1[[#This Row],[Female below 18]]/Table1[[#This Row],[Individuals]],0)</f>
        <v>0.21230769230769231</v>
      </c>
      <c r="Q61" s="13">
        <f>IFERROR(Table1[[#This Row],[Female 18-59]]/Table1[[#This Row],[Individuals]],0)</f>
        <v>0.25538461538461538</v>
      </c>
      <c r="R61" s="13">
        <f>IFERROR(Table1[[#This Row],[Female 60+]]/Table1[[#This Row],[Individuals]],0)</f>
        <v>2.7692307692307693E-2</v>
      </c>
    </row>
    <row r="62" spans="1:18" x14ac:dyDescent="0.2">
      <c r="A62" t="s">
        <v>40</v>
      </c>
      <c r="B62" t="s">
        <v>41</v>
      </c>
      <c r="C62" t="s">
        <v>180</v>
      </c>
      <c r="D62" t="s">
        <v>181</v>
      </c>
      <c r="E62" s="7" t="s">
        <v>8</v>
      </c>
      <c r="F62" s="2">
        <v>4400</v>
      </c>
      <c r="G62" s="2">
        <v>867</v>
      </c>
      <c r="H62" s="2">
        <v>1225</v>
      </c>
      <c r="I62" s="2">
        <v>124</v>
      </c>
      <c r="J62" s="2">
        <v>938</v>
      </c>
      <c r="K62" s="2">
        <v>1128</v>
      </c>
      <c r="L62" s="2">
        <v>118</v>
      </c>
      <c r="M62" s="13">
        <f>IFERROR(Table1[[#This Row],[Male below 18]]/Table1[[#This Row],[Individuals]],0)</f>
        <v>0.19704545454545455</v>
      </c>
      <c r="N62" s="13">
        <f>IFERROR(Table1[[#This Row],[Male 18- 59]]/Table1[[#This Row],[Individuals]],0)</f>
        <v>0.27840909090909088</v>
      </c>
      <c r="O62" s="13">
        <f>IFERROR(Table1[[#This Row],[Male 60+]]/Table1[[#This Row],[Individuals]],0)</f>
        <v>2.8181818181818183E-2</v>
      </c>
      <c r="P62" s="13">
        <f>IFERROR(Table1[[#This Row],[Female below 18]]/Table1[[#This Row],[Individuals]],0)</f>
        <v>0.21318181818181819</v>
      </c>
      <c r="Q62" s="13">
        <f>IFERROR(Table1[[#This Row],[Female 18-59]]/Table1[[#This Row],[Individuals]],0)</f>
        <v>0.25636363636363635</v>
      </c>
      <c r="R62" s="13">
        <f>IFERROR(Table1[[#This Row],[Female 60+]]/Table1[[#This Row],[Individuals]],0)</f>
        <v>2.6818181818181817E-2</v>
      </c>
    </row>
    <row r="63" spans="1:18" x14ac:dyDescent="0.2">
      <c r="A63" t="s">
        <v>98</v>
      </c>
      <c r="B63" t="s">
        <v>99</v>
      </c>
      <c r="C63" t="s">
        <v>182</v>
      </c>
      <c r="D63" t="s">
        <v>183</v>
      </c>
      <c r="E63" s="7" t="s">
        <v>8</v>
      </c>
      <c r="F63" s="2">
        <v>175</v>
      </c>
      <c r="G63" s="2">
        <v>35</v>
      </c>
      <c r="H63" s="2">
        <v>48</v>
      </c>
      <c r="I63" s="2">
        <v>5</v>
      </c>
      <c r="J63" s="2">
        <v>37</v>
      </c>
      <c r="K63" s="2">
        <v>45</v>
      </c>
      <c r="L63" s="2">
        <v>5</v>
      </c>
      <c r="M63" s="13">
        <f>IFERROR(Table1[[#This Row],[Male below 18]]/Table1[[#This Row],[Individuals]],0)</f>
        <v>0.2</v>
      </c>
      <c r="N63" s="13">
        <f>IFERROR(Table1[[#This Row],[Male 18- 59]]/Table1[[#This Row],[Individuals]],0)</f>
        <v>0.2742857142857143</v>
      </c>
      <c r="O63" s="13">
        <f>IFERROR(Table1[[#This Row],[Male 60+]]/Table1[[#This Row],[Individuals]],0)</f>
        <v>2.8571428571428571E-2</v>
      </c>
      <c r="P63" s="13">
        <f>IFERROR(Table1[[#This Row],[Female below 18]]/Table1[[#This Row],[Individuals]],0)</f>
        <v>0.21142857142857144</v>
      </c>
      <c r="Q63" s="13">
        <f>IFERROR(Table1[[#This Row],[Female 18-59]]/Table1[[#This Row],[Individuals]],0)</f>
        <v>0.25714285714285712</v>
      </c>
      <c r="R63" s="13">
        <f>IFERROR(Table1[[#This Row],[Female 60+]]/Table1[[#This Row],[Individuals]],0)</f>
        <v>2.8571428571428571E-2</v>
      </c>
    </row>
    <row r="64" spans="1:18" x14ac:dyDescent="0.2">
      <c r="A64" t="s">
        <v>80</v>
      </c>
      <c r="B64" t="s">
        <v>81</v>
      </c>
      <c r="C64" t="s">
        <v>184</v>
      </c>
      <c r="D64" t="s">
        <v>185</v>
      </c>
      <c r="E64" s="7" t="s">
        <v>8</v>
      </c>
      <c r="F64" s="2">
        <v>25</v>
      </c>
      <c r="G64" s="2">
        <v>5</v>
      </c>
      <c r="H64" s="2">
        <v>8</v>
      </c>
      <c r="I64" s="2">
        <v>0</v>
      </c>
      <c r="J64" s="2">
        <v>5</v>
      </c>
      <c r="K64" s="2">
        <v>7</v>
      </c>
      <c r="L64" s="2">
        <v>0</v>
      </c>
      <c r="M64" s="13">
        <f>IFERROR(Table1[[#This Row],[Male below 18]]/Table1[[#This Row],[Individuals]],0)</f>
        <v>0.2</v>
      </c>
      <c r="N64" s="13">
        <f>IFERROR(Table1[[#This Row],[Male 18- 59]]/Table1[[#This Row],[Individuals]],0)</f>
        <v>0.32</v>
      </c>
      <c r="O64" s="13">
        <f>IFERROR(Table1[[#This Row],[Male 60+]]/Table1[[#This Row],[Individuals]],0)</f>
        <v>0</v>
      </c>
      <c r="P64" s="13">
        <f>IFERROR(Table1[[#This Row],[Female below 18]]/Table1[[#This Row],[Individuals]],0)</f>
        <v>0.2</v>
      </c>
      <c r="Q64" s="13">
        <f>IFERROR(Table1[[#This Row],[Female 18-59]]/Table1[[#This Row],[Individuals]],0)</f>
        <v>0.28000000000000003</v>
      </c>
      <c r="R64" s="13">
        <f>IFERROR(Table1[[#This Row],[Female 60+]]/Table1[[#This Row],[Individuals]],0)</f>
        <v>0</v>
      </c>
    </row>
    <row r="65" spans="1:18" x14ac:dyDescent="0.2">
      <c r="A65" t="s">
        <v>170</v>
      </c>
      <c r="B65" t="s">
        <v>171</v>
      </c>
      <c r="C65" t="s">
        <v>186</v>
      </c>
      <c r="D65" t="s">
        <v>187</v>
      </c>
      <c r="E65" s="7" t="s">
        <v>8</v>
      </c>
      <c r="F65" s="2">
        <v>1320</v>
      </c>
      <c r="G65" s="2">
        <v>260</v>
      </c>
      <c r="H65" s="2">
        <v>369</v>
      </c>
      <c r="I65" s="2">
        <v>37</v>
      </c>
      <c r="J65" s="2">
        <v>281</v>
      </c>
      <c r="K65" s="2">
        <v>338</v>
      </c>
      <c r="L65" s="2">
        <v>35</v>
      </c>
      <c r="M65" s="13">
        <f>IFERROR(Table1[[#This Row],[Male below 18]]/Table1[[#This Row],[Individuals]],0)</f>
        <v>0.19696969696969696</v>
      </c>
      <c r="N65" s="13">
        <f>IFERROR(Table1[[#This Row],[Male 18- 59]]/Table1[[#This Row],[Individuals]],0)</f>
        <v>0.27954545454545454</v>
      </c>
      <c r="O65" s="13">
        <f>IFERROR(Table1[[#This Row],[Male 60+]]/Table1[[#This Row],[Individuals]],0)</f>
        <v>2.803030303030303E-2</v>
      </c>
      <c r="P65" s="13">
        <f>IFERROR(Table1[[#This Row],[Female below 18]]/Table1[[#This Row],[Individuals]],0)</f>
        <v>0.21287878787878789</v>
      </c>
      <c r="Q65" s="13">
        <f>IFERROR(Table1[[#This Row],[Female 18-59]]/Table1[[#This Row],[Individuals]],0)</f>
        <v>0.25606060606060604</v>
      </c>
      <c r="R65" s="13">
        <f>IFERROR(Table1[[#This Row],[Female 60+]]/Table1[[#This Row],[Individuals]],0)</f>
        <v>2.6515151515151516E-2</v>
      </c>
    </row>
    <row r="66" spans="1:18" x14ac:dyDescent="0.2">
      <c r="A66" t="s">
        <v>46</v>
      </c>
      <c r="B66" t="s">
        <v>47</v>
      </c>
      <c r="C66" t="s">
        <v>188</v>
      </c>
      <c r="D66" t="s">
        <v>189</v>
      </c>
      <c r="E66" s="7" t="s">
        <v>8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13">
        <f>IFERROR(Table1[[#This Row],[Male below 18]]/Table1[[#This Row],[Individuals]],0)</f>
        <v>0</v>
      </c>
      <c r="N66" s="13">
        <f>IFERROR(Table1[[#This Row],[Male 18- 59]]/Table1[[#This Row],[Individuals]],0)</f>
        <v>0</v>
      </c>
      <c r="O66" s="13">
        <f>IFERROR(Table1[[#This Row],[Male 60+]]/Table1[[#This Row],[Individuals]],0)</f>
        <v>0</v>
      </c>
      <c r="P66" s="13">
        <f>IFERROR(Table1[[#This Row],[Female below 18]]/Table1[[#This Row],[Individuals]],0)</f>
        <v>0</v>
      </c>
      <c r="Q66" s="13">
        <f>IFERROR(Table1[[#This Row],[Female 18-59]]/Table1[[#This Row],[Individuals]],0)</f>
        <v>0</v>
      </c>
      <c r="R66" s="13">
        <f>IFERROR(Table1[[#This Row],[Female 60+]]/Table1[[#This Row],[Individuals]],0)</f>
        <v>0</v>
      </c>
    </row>
    <row r="67" spans="1:18" x14ac:dyDescent="0.2">
      <c r="A67" t="s">
        <v>101</v>
      </c>
      <c r="B67" t="s">
        <v>102</v>
      </c>
      <c r="C67" t="s">
        <v>190</v>
      </c>
      <c r="D67" t="s">
        <v>191</v>
      </c>
      <c r="E67" s="7" t="s">
        <v>8</v>
      </c>
      <c r="F67" s="2">
        <v>50</v>
      </c>
      <c r="G67" s="2">
        <v>10</v>
      </c>
      <c r="H67" s="2">
        <v>15</v>
      </c>
      <c r="I67" s="2">
        <v>1</v>
      </c>
      <c r="J67" s="2">
        <v>10</v>
      </c>
      <c r="K67" s="2">
        <v>13</v>
      </c>
      <c r="L67" s="2">
        <v>1</v>
      </c>
      <c r="M67" s="13">
        <f>IFERROR(Table1[[#This Row],[Male below 18]]/Table1[[#This Row],[Individuals]],0)</f>
        <v>0.2</v>
      </c>
      <c r="N67" s="13">
        <f>IFERROR(Table1[[#This Row],[Male 18- 59]]/Table1[[#This Row],[Individuals]],0)</f>
        <v>0.3</v>
      </c>
      <c r="O67" s="13">
        <f>IFERROR(Table1[[#This Row],[Male 60+]]/Table1[[#This Row],[Individuals]],0)</f>
        <v>0.02</v>
      </c>
      <c r="P67" s="13">
        <f>IFERROR(Table1[[#This Row],[Female below 18]]/Table1[[#This Row],[Individuals]],0)</f>
        <v>0.2</v>
      </c>
      <c r="Q67" s="13">
        <f>IFERROR(Table1[[#This Row],[Female 18-59]]/Table1[[#This Row],[Individuals]],0)</f>
        <v>0.26</v>
      </c>
      <c r="R67" s="13">
        <f>IFERROR(Table1[[#This Row],[Female 60+]]/Table1[[#This Row],[Individuals]],0)</f>
        <v>0.02</v>
      </c>
    </row>
    <row r="68" spans="1:18" x14ac:dyDescent="0.2">
      <c r="A68" t="s">
        <v>64</v>
      </c>
      <c r="B68" t="s">
        <v>65</v>
      </c>
      <c r="C68" t="s">
        <v>192</v>
      </c>
      <c r="D68" t="s">
        <v>193</v>
      </c>
      <c r="E68" s="7" t="s">
        <v>8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13">
        <f>IFERROR(Table1[[#This Row],[Male below 18]]/Table1[[#This Row],[Individuals]],0)</f>
        <v>0</v>
      </c>
      <c r="N68" s="13">
        <f>IFERROR(Table1[[#This Row],[Male 18- 59]]/Table1[[#This Row],[Individuals]],0)</f>
        <v>0</v>
      </c>
      <c r="O68" s="13">
        <f>IFERROR(Table1[[#This Row],[Male 60+]]/Table1[[#This Row],[Individuals]],0)</f>
        <v>0</v>
      </c>
      <c r="P68" s="13">
        <f>IFERROR(Table1[[#This Row],[Female below 18]]/Table1[[#This Row],[Individuals]],0)</f>
        <v>0</v>
      </c>
      <c r="Q68" s="13">
        <f>IFERROR(Table1[[#This Row],[Female 18-59]]/Table1[[#This Row],[Individuals]],0)</f>
        <v>0</v>
      </c>
      <c r="R68" s="13">
        <f>IFERROR(Table1[[#This Row],[Female 60+]]/Table1[[#This Row],[Individuals]],0)</f>
        <v>0</v>
      </c>
    </row>
    <row r="69" spans="1:18" x14ac:dyDescent="0.2">
      <c r="A69" t="s">
        <v>26</v>
      </c>
      <c r="B69" t="s">
        <v>27</v>
      </c>
      <c r="C69" t="s">
        <v>194</v>
      </c>
      <c r="D69" t="s">
        <v>27</v>
      </c>
      <c r="E69" s="7" t="s">
        <v>8</v>
      </c>
      <c r="F69" s="2">
        <v>16625</v>
      </c>
      <c r="G69" s="2">
        <v>3276</v>
      </c>
      <c r="H69" s="2">
        <v>4630</v>
      </c>
      <c r="I69" s="2">
        <v>471</v>
      </c>
      <c r="J69" s="2">
        <v>3540</v>
      </c>
      <c r="K69" s="2">
        <v>4263</v>
      </c>
      <c r="L69" s="2">
        <v>445</v>
      </c>
      <c r="M69" s="13">
        <f>IFERROR(Table1[[#This Row],[Male below 18]]/Table1[[#This Row],[Individuals]],0)</f>
        <v>0.19705263157894737</v>
      </c>
      <c r="N69" s="13">
        <f>IFERROR(Table1[[#This Row],[Male 18- 59]]/Table1[[#This Row],[Individuals]],0)</f>
        <v>0.27849624060150374</v>
      </c>
      <c r="O69" s="13">
        <f>IFERROR(Table1[[#This Row],[Male 60+]]/Table1[[#This Row],[Individuals]],0)</f>
        <v>2.8330827067669172E-2</v>
      </c>
      <c r="P69" s="13">
        <f>IFERROR(Table1[[#This Row],[Female below 18]]/Table1[[#This Row],[Individuals]],0)</f>
        <v>0.21293233082706767</v>
      </c>
      <c r="Q69" s="13">
        <f>IFERROR(Table1[[#This Row],[Female 18-59]]/Table1[[#This Row],[Individuals]],0)</f>
        <v>0.25642105263157894</v>
      </c>
      <c r="R69" s="13">
        <f>IFERROR(Table1[[#This Row],[Female 60+]]/Table1[[#This Row],[Individuals]],0)</f>
        <v>2.6766917293233081E-2</v>
      </c>
    </row>
    <row r="70" spans="1:18" x14ac:dyDescent="0.2">
      <c r="A70" t="s">
        <v>91</v>
      </c>
      <c r="B70" t="s">
        <v>92</v>
      </c>
      <c r="C70" t="s">
        <v>195</v>
      </c>
      <c r="D70" t="s">
        <v>196</v>
      </c>
      <c r="E70" s="7" t="s">
        <v>8</v>
      </c>
      <c r="F70" s="2">
        <v>434</v>
      </c>
      <c r="G70" s="2">
        <v>85</v>
      </c>
      <c r="H70" s="2">
        <v>122</v>
      </c>
      <c r="I70" s="2">
        <v>12</v>
      </c>
      <c r="J70" s="2">
        <v>93</v>
      </c>
      <c r="K70" s="2">
        <v>111</v>
      </c>
      <c r="L70" s="2">
        <v>11</v>
      </c>
      <c r="M70" s="13">
        <f>IFERROR(Table1[[#This Row],[Male below 18]]/Table1[[#This Row],[Individuals]],0)</f>
        <v>0.19585253456221199</v>
      </c>
      <c r="N70" s="13">
        <f>IFERROR(Table1[[#This Row],[Male 18- 59]]/Table1[[#This Row],[Individuals]],0)</f>
        <v>0.28110599078341014</v>
      </c>
      <c r="O70" s="13">
        <f>IFERROR(Table1[[#This Row],[Male 60+]]/Table1[[#This Row],[Individuals]],0)</f>
        <v>2.7649769585253458E-2</v>
      </c>
      <c r="P70" s="13">
        <f>IFERROR(Table1[[#This Row],[Female below 18]]/Table1[[#This Row],[Individuals]],0)</f>
        <v>0.21428571428571427</v>
      </c>
      <c r="Q70" s="13">
        <f>IFERROR(Table1[[#This Row],[Female 18-59]]/Table1[[#This Row],[Individuals]],0)</f>
        <v>0.25576036866359447</v>
      </c>
      <c r="R70" s="13">
        <f>IFERROR(Table1[[#This Row],[Female 60+]]/Table1[[#This Row],[Individuals]],0)</f>
        <v>2.5345622119815669E-2</v>
      </c>
    </row>
    <row r="71" spans="1:18" x14ac:dyDescent="0.2">
      <c r="A71" t="s">
        <v>68</v>
      </c>
      <c r="B71" t="s">
        <v>69</v>
      </c>
      <c r="C71" t="s">
        <v>197</v>
      </c>
      <c r="D71" t="s">
        <v>69</v>
      </c>
      <c r="E71" s="7" t="s">
        <v>8</v>
      </c>
      <c r="F71" s="2">
        <v>2850</v>
      </c>
      <c r="G71" s="2">
        <v>563</v>
      </c>
      <c r="H71" s="2">
        <v>793</v>
      </c>
      <c r="I71" s="2">
        <v>80</v>
      </c>
      <c r="J71" s="2">
        <v>607</v>
      </c>
      <c r="K71" s="2">
        <v>731</v>
      </c>
      <c r="L71" s="2">
        <v>76</v>
      </c>
      <c r="M71" s="13">
        <f>IFERROR(Table1[[#This Row],[Male below 18]]/Table1[[#This Row],[Individuals]],0)</f>
        <v>0.1975438596491228</v>
      </c>
      <c r="N71" s="13">
        <f>IFERROR(Table1[[#This Row],[Male 18- 59]]/Table1[[#This Row],[Individuals]],0)</f>
        <v>0.27824561403508774</v>
      </c>
      <c r="O71" s="13">
        <f>IFERROR(Table1[[#This Row],[Male 60+]]/Table1[[#This Row],[Individuals]],0)</f>
        <v>2.8070175438596492E-2</v>
      </c>
      <c r="P71" s="13">
        <f>IFERROR(Table1[[#This Row],[Female below 18]]/Table1[[#This Row],[Individuals]],0)</f>
        <v>0.21298245614035088</v>
      </c>
      <c r="Q71" s="13">
        <f>IFERROR(Table1[[#This Row],[Female 18-59]]/Table1[[#This Row],[Individuals]],0)</f>
        <v>0.25649122807017544</v>
      </c>
      <c r="R71" s="13">
        <f>IFERROR(Table1[[#This Row],[Female 60+]]/Table1[[#This Row],[Individuals]],0)</f>
        <v>2.6666666666666668E-2</v>
      </c>
    </row>
    <row r="72" spans="1:18" x14ac:dyDescent="0.2">
      <c r="A72" t="s">
        <v>80</v>
      </c>
      <c r="B72" t="s">
        <v>81</v>
      </c>
      <c r="C72" t="s">
        <v>198</v>
      </c>
      <c r="D72" t="s">
        <v>81</v>
      </c>
      <c r="E72" s="7" t="s">
        <v>8</v>
      </c>
      <c r="F72" s="2">
        <v>265</v>
      </c>
      <c r="G72" s="2">
        <v>52</v>
      </c>
      <c r="H72" s="2">
        <v>77</v>
      </c>
      <c r="I72" s="2">
        <v>7</v>
      </c>
      <c r="J72" s="2">
        <v>56</v>
      </c>
      <c r="K72" s="2">
        <v>67</v>
      </c>
      <c r="L72" s="2">
        <v>6</v>
      </c>
      <c r="M72" s="13">
        <f>IFERROR(Table1[[#This Row],[Male below 18]]/Table1[[#This Row],[Individuals]],0)</f>
        <v>0.19622641509433963</v>
      </c>
      <c r="N72" s="13">
        <f>IFERROR(Table1[[#This Row],[Male 18- 59]]/Table1[[#This Row],[Individuals]],0)</f>
        <v>0.29056603773584905</v>
      </c>
      <c r="O72" s="13">
        <f>IFERROR(Table1[[#This Row],[Male 60+]]/Table1[[#This Row],[Individuals]],0)</f>
        <v>2.6415094339622643E-2</v>
      </c>
      <c r="P72" s="13">
        <f>IFERROR(Table1[[#This Row],[Female below 18]]/Table1[[#This Row],[Individuals]],0)</f>
        <v>0.21132075471698114</v>
      </c>
      <c r="Q72" s="13">
        <f>IFERROR(Table1[[#This Row],[Female 18-59]]/Table1[[#This Row],[Individuals]],0)</f>
        <v>0.25283018867924528</v>
      </c>
      <c r="R72" s="13">
        <f>IFERROR(Table1[[#This Row],[Female 60+]]/Table1[[#This Row],[Individuals]],0)</f>
        <v>2.2641509433962263E-2</v>
      </c>
    </row>
    <row r="73" spans="1:18" x14ac:dyDescent="0.2">
      <c r="A73" t="s">
        <v>46</v>
      </c>
      <c r="B73" t="s">
        <v>47</v>
      </c>
      <c r="C73" t="s">
        <v>199</v>
      </c>
      <c r="D73" t="s">
        <v>200</v>
      </c>
      <c r="E73" s="7" t="s">
        <v>8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13">
        <f>IFERROR(Table1[[#This Row],[Male below 18]]/Table1[[#This Row],[Individuals]],0)</f>
        <v>0</v>
      </c>
      <c r="N73" s="13">
        <f>IFERROR(Table1[[#This Row],[Male 18- 59]]/Table1[[#This Row],[Individuals]],0)</f>
        <v>0</v>
      </c>
      <c r="O73" s="13">
        <f>IFERROR(Table1[[#This Row],[Male 60+]]/Table1[[#This Row],[Individuals]],0)</f>
        <v>0</v>
      </c>
      <c r="P73" s="13">
        <f>IFERROR(Table1[[#This Row],[Female below 18]]/Table1[[#This Row],[Individuals]],0)</f>
        <v>0</v>
      </c>
      <c r="Q73" s="13">
        <f>IFERROR(Table1[[#This Row],[Female 18-59]]/Table1[[#This Row],[Individuals]],0)</f>
        <v>0</v>
      </c>
      <c r="R73" s="13">
        <f>IFERROR(Table1[[#This Row],[Female 60+]]/Table1[[#This Row],[Individuals]],0)</f>
        <v>0</v>
      </c>
    </row>
    <row r="74" spans="1:18" x14ac:dyDescent="0.2">
      <c r="A74" t="s">
        <v>91</v>
      </c>
      <c r="B74" t="s">
        <v>92</v>
      </c>
      <c r="C74" t="s">
        <v>201</v>
      </c>
      <c r="D74" t="s">
        <v>202</v>
      </c>
      <c r="E74" s="7" t="s">
        <v>8</v>
      </c>
      <c r="F74" s="2">
        <v>3840</v>
      </c>
      <c r="G74" s="2">
        <v>756</v>
      </c>
      <c r="H74" s="2">
        <v>1071</v>
      </c>
      <c r="I74" s="2">
        <v>109</v>
      </c>
      <c r="J74" s="2">
        <v>817</v>
      </c>
      <c r="K74" s="2">
        <v>984</v>
      </c>
      <c r="L74" s="2">
        <v>103</v>
      </c>
      <c r="M74" s="13">
        <f>IFERROR(Table1[[#This Row],[Male below 18]]/Table1[[#This Row],[Individuals]],0)</f>
        <v>0.19687499999999999</v>
      </c>
      <c r="N74" s="13">
        <f>IFERROR(Table1[[#This Row],[Male 18- 59]]/Table1[[#This Row],[Individuals]],0)</f>
        <v>0.27890625000000002</v>
      </c>
      <c r="O74" s="13">
        <f>IFERROR(Table1[[#This Row],[Male 60+]]/Table1[[#This Row],[Individuals]],0)</f>
        <v>2.8385416666666666E-2</v>
      </c>
      <c r="P74" s="13">
        <f>IFERROR(Table1[[#This Row],[Female below 18]]/Table1[[#This Row],[Individuals]],0)</f>
        <v>0.21276041666666667</v>
      </c>
      <c r="Q74" s="13">
        <f>IFERROR(Table1[[#This Row],[Female 18-59]]/Table1[[#This Row],[Individuals]],0)</f>
        <v>0.25624999999999998</v>
      </c>
      <c r="R74" s="13">
        <f>IFERROR(Table1[[#This Row],[Female 60+]]/Table1[[#This Row],[Individuals]],0)</f>
        <v>2.6822916666666665E-2</v>
      </c>
    </row>
    <row r="75" spans="1:18" x14ac:dyDescent="0.2">
      <c r="A75" t="s">
        <v>40</v>
      </c>
      <c r="B75" t="s">
        <v>41</v>
      </c>
      <c r="C75" t="s">
        <v>203</v>
      </c>
      <c r="D75" t="s">
        <v>204</v>
      </c>
      <c r="E75" s="7" t="s">
        <v>8</v>
      </c>
      <c r="F75" s="2">
        <v>75</v>
      </c>
      <c r="G75" s="2">
        <v>15</v>
      </c>
      <c r="H75" s="2">
        <v>21</v>
      </c>
      <c r="I75" s="2">
        <v>2</v>
      </c>
      <c r="J75" s="2">
        <v>16</v>
      </c>
      <c r="K75" s="2">
        <v>19</v>
      </c>
      <c r="L75" s="2">
        <v>2</v>
      </c>
      <c r="M75" s="13">
        <f>IFERROR(Table1[[#This Row],[Male below 18]]/Table1[[#This Row],[Individuals]],0)</f>
        <v>0.2</v>
      </c>
      <c r="N75" s="13">
        <f>IFERROR(Table1[[#This Row],[Male 18- 59]]/Table1[[#This Row],[Individuals]],0)</f>
        <v>0.28000000000000003</v>
      </c>
      <c r="O75" s="13">
        <f>IFERROR(Table1[[#This Row],[Male 60+]]/Table1[[#This Row],[Individuals]],0)</f>
        <v>2.6666666666666668E-2</v>
      </c>
      <c r="P75" s="13">
        <f>IFERROR(Table1[[#This Row],[Female below 18]]/Table1[[#This Row],[Individuals]],0)</f>
        <v>0.21333333333333335</v>
      </c>
      <c r="Q75" s="13">
        <f>IFERROR(Table1[[#This Row],[Female 18-59]]/Table1[[#This Row],[Individuals]],0)</f>
        <v>0.25333333333333335</v>
      </c>
      <c r="R75" s="13">
        <f>IFERROR(Table1[[#This Row],[Female 60+]]/Table1[[#This Row],[Individuals]],0)</f>
        <v>2.6666666666666668E-2</v>
      </c>
    </row>
    <row r="76" spans="1:18" x14ac:dyDescent="0.2">
      <c r="A76" t="s">
        <v>36</v>
      </c>
      <c r="B76" t="s">
        <v>37</v>
      </c>
      <c r="C76" t="s">
        <v>205</v>
      </c>
      <c r="D76" t="s">
        <v>206</v>
      </c>
      <c r="E76" s="7" t="s">
        <v>8</v>
      </c>
      <c r="F76" s="2">
        <v>155</v>
      </c>
      <c r="G76" s="2">
        <v>31</v>
      </c>
      <c r="H76" s="2">
        <v>44</v>
      </c>
      <c r="I76" s="2">
        <v>4</v>
      </c>
      <c r="J76" s="2">
        <v>33</v>
      </c>
      <c r="K76" s="2">
        <v>39</v>
      </c>
      <c r="L76" s="2">
        <v>4</v>
      </c>
      <c r="M76" s="13">
        <f>IFERROR(Table1[[#This Row],[Male below 18]]/Table1[[#This Row],[Individuals]],0)</f>
        <v>0.2</v>
      </c>
      <c r="N76" s="13">
        <f>IFERROR(Table1[[#This Row],[Male 18- 59]]/Table1[[#This Row],[Individuals]],0)</f>
        <v>0.28387096774193549</v>
      </c>
      <c r="O76" s="13">
        <f>IFERROR(Table1[[#This Row],[Male 60+]]/Table1[[#This Row],[Individuals]],0)</f>
        <v>2.5806451612903226E-2</v>
      </c>
      <c r="P76" s="13">
        <f>IFERROR(Table1[[#This Row],[Female below 18]]/Table1[[#This Row],[Individuals]],0)</f>
        <v>0.2129032258064516</v>
      </c>
      <c r="Q76" s="13">
        <f>IFERROR(Table1[[#This Row],[Female 18-59]]/Table1[[#This Row],[Individuals]],0)</f>
        <v>0.25161290322580643</v>
      </c>
      <c r="R76" s="13">
        <f>IFERROR(Table1[[#This Row],[Female 60+]]/Table1[[#This Row],[Individuals]],0)</f>
        <v>2.5806451612903226E-2</v>
      </c>
    </row>
    <row r="77" spans="1:18" x14ac:dyDescent="0.2">
      <c r="A77" t="s">
        <v>36</v>
      </c>
      <c r="B77" t="s">
        <v>37</v>
      </c>
      <c r="C77" t="s">
        <v>207</v>
      </c>
      <c r="D77" t="s">
        <v>208</v>
      </c>
      <c r="E77" s="7" t="s">
        <v>8</v>
      </c>
      <c r="F77" s="2">
        <v>3615</v>
      </c>
      <c r="G77" s="2">
        <v>712</v>
      </c>
      <c r="H77" s="2">
        <v>1007</v>
      </c>
      <c r="I77" s="2">
        <v>101</v>
      </c>
      <c r="J77" s="2">
        <v>770</v>
      </c>
      <c r="K77" s="2">
        <v>928</v>
      </c>
      <c r="L77" s="2">
        <v>97</v>
      </c>
      <c r="M77" s="13">
        <f>IFERROR(Table1[[#This Row],[Male below 18]]/Table1[[#This Row],[Individuals]],0)</f>
        <v>0.19695712309820193</v>
      </c>
      <c r="N77" s="13">
        <f>IFERROR(Table1[[#This Row],[Male 18- 59]]/Table1[[#This Row],[Individuals]],0)</f>
        <v>0.2785615491009682</v>
      </c>
      <c r="O77" s="13">
        <f>IFERROR(Table1[[#This Row],[Male 60+]]/Table1[[#This Row],[Individuals]],0)</f>
        <v>2.793914246196404E-2</v>
      </c>
      <c r="P77" s="13">
        <f>IFERROR(Table1[[#This Row],[Female below 18]]/Table1[[#This Row],[Individuals]],0)</f>
        <v>0.21300138312586445</v>
      </c>
      <c r="Q77" s="13">
        <f>IFERROR(Table1[[#This Row],[Female 18-59]]/Table1[[#This Row],[Individuals]],0)</f>
        <v>0.25670816044260025</v>
      </c>
      <c r="R77" s="13">
        <f>IFERROR(Table1[[#This Row],[Female 60+]]/Table1[[#This Row],[Individuals]],0)</f>
        <v>2.6832641770401105E-2</v>
      </c>
    </row>
    <row r="78" spans="1:18" x14ac:dyDescent="0.2">
      <c r="A78" t="s">
        <v>56</v>
      </c>
      <c r="B78" t="s">
        <v>57</v>
      </c>
      <c r="C78" t="s">
        <v>209</v>
      </c>
      <c r="D78" t="s">
        <v>57</v>
      </c>
      <c r="E78" s="7" t="s">
        <v>8</v>
      </c>
      <c r="F78" s="2">
        <v>9670</v>
      </c>
      <c r="G78" s="2">
        <v>1909</v>
      </c>
      <c r="H78" s="2">
        <v>2689</v>
      </c>
      <c r="I78" s="2">
        <v>274</v>
      </c>
      <c r="J78" s="2">
        <v>2061</v>
      </c>
      <c r="K78" s="2">
        <v>2480</v>
      </c>
      <c r="L78" s="2">
        <v>257</v>
      </c>
      <c r="M78" s="13">
        <f>IFERROR(Table1[[#This Row],[Male below 18]]/Table1[[#This Row],[Individuals]],0)</f>
        <v>0.19741468459152017</v>
      </c>
      <c r="N78" s="13">
        <f>IFERROR(Table1[[#This Row],[Male 18- 59]]/Table1[[#This Row],[Individuals]],0)</f>
        <v>0.27807652533609101</v>
      </c>
      <c r="O78" s="13">
        <f>IFERROR(Table1[[#This Row],[Male 60+]]/Table1[[#This Row],[Individuals]],0)</f>
        <v>2.8335056876938988E-2</v>
      </c>
      <c r="P78" s="13">
        <f>IFERROR(Table1[[#This Row],[Female below 18]]/Table1[[#This Row],[Individuals]],0)</f>
        <v>0.21313340227507757</v>
      </c>
      <c r="Q78" s="13">
        <f>IFERROR(Table1[[#This Row],[Female 18-59]]/Table1[[#This Row],[Individuals]],0)</f>
        <v>0.25646328852119959</v>
      </c>
      <c r="R78" s="13">
        <f>IFERROR(Table1[[#This Row],[Female 60+]]/Table1[[#This Row],[Individuals]],0)</f>
        <v>2.65770423991727E-2</v>
      </c>
    </row>
    <row r="79" spans="1:18" x14ac:dyDescent="0.2">
      <c r="A79" t="s">
        <v>60</v>
      </c>
      <c r="B79" t="s">
        <v>61</v>
      </c>
      <c r="C79" t="s">
        <v>210</v>
      </c>
      <c r="D79" t="s">
        <v>211</v>
      </c>
      <c r="E79" s="7" t="s">
        <v>8</v>
      </c>
      <c r="F79" s="2">
        <v>800</v>
      </c>
      <c r="G79" s="2">
        <v>157</v>
      </c>
      <c r="H79" s="2">
        <v>223</v>
      </c>
      <c r="I79" s="2">
        <v>23</v>
      </c>
      <c r="J79" s="2">
        <v>171</v>
      </c>
      <c r="K79" s="2">
        <v>205</v>
      </c>
      <c r="L79" s="2">
        <v>21</v>
      </c>
      <c r="M79" s="13">
        <f>IFERROR(Table1[[#This Row],[Male below 18]]/Table1[[#This Row],[Individuals]],0)</f>
        <v>0.19625000000000001</v>
      </c>
      <c r="N79" s="13">
        <f>IFERROR(Table1[[#This Row],[Male 18- 59]]/Table1[[#This Row],[Individuals]],0)</f>
        <v>0.27875</v>
      </c>
      <c r="O79" s="13">
        <f>IFERROR(Table1[[#This Row],[Male 60+]]/Table1[[#This Row],[Individuals]],0)</f>
        <v>2.8750000000000001E-2</v>
      </c>
      <c r="P79" s="13">
        <f>IFERROR(Table1[[#This Row],[Female below 18]]/Table1[[#This Row],[Individuals]],0)</f>
        <v>0.21375</v>
      </c>
      <c r="Q79" s="13">
        <f>IFERROR(Table1[[#This Row],[Female 18-59]]/Table1[[#This Row],[Individuals]],0)</f>
        <v>0.25624999999999998</v>
      </c>
      <c r="R79" s="13">
        <f>IFERROR(Table1[[#This Row],[Female 60+]]/Table1[[#This Row],[Individuals]],0)</f>
        <v>2.6249999999999999E-2</v>
      </c>
    </row>
    <row r="80" spans="1:18" x14ac:dyDescent="0.2">
      <c r="A80" t="s">
        <v>40</v>
      </c>
      <c r="B80" t="s">
        <v>41</v>
      </c>
      <c r="C80" t="s">
        <v>212</v>
      </c>
      <c r="D80" t="s">
        <v>213</v>
      </c>
      <c r="E80" s="7" t="s">
        <v>8</v>
      </c>
      <c r="F80" s="2">
        <v>1090</v>
      </c>
      <c r="G80" s="2">
        <v>217</v>
      </c>
      <c r="H80" s="2">
        <v>302</v>
      </c>
      <c r="I80" s="2">
        <v>32</v>
      </c>
      <c r="J80" s="2">
        <v>232</v>
      </c>
      <c r="K80" s="2">
        <v>279</v>
      </c>
      <c r="L80" s="2">
        <v>28</v>
      </c>
      <c r="M80" s="13">
        <f>IFERROR(Table1[[#This Row],[Male below 18]]/Table1[[#This Row],[Individuals]],0)</f>
        <v>0.19908256880733946</v>
      </c>
      <c r="N80" s="13">
        <f>IFERROR(Table1[[#This Row],[Male 18- 59]]/Table1[[#This Row],[Individuals]],0)</f>
        <v>0.27706422018348625</v>
      </c>
      <c r="O80" s="13">
        <f>IFERROR(Table1[[#This Row],[Male 60+]]/Table1[[#This Row],[Individuals]],0)</f>
        <v>2.9357798165137616E-2</v>
      </c>
      <c r="P80" s="13">
        <f>IFERROR(Table1[[#This Row],[Female below 18]]/Table1[[#This Row],[Individuals]],0)</f>
        <v>0.21284403669724772</v>
      </c>
      <c r="Q80" s="13">
        <f>IFERROR(Table1[[#This Row],[Female 18-59]]/Table1[[#This Row],[Individuals]],0)</f>
        <v>0.25596330275229356</v>
      </c>
      <c r="R80" s="13">
        <f>IFERROR(Table1[[#This Row],[Female 60+]]/Table1[[#This Row],[Individuals]],0)</f>
        <v>2.5688073394495414E-2</v>
      </c>
    </row>
    <row r="81" spans="1:18" x14ac:dyDescent="0.2">
      <c r="A81" t="s">
        <v>170</v>
      </c>
      <c r="B81" t="s">
        <v>171</v>
      </c>
      <c r="C81" t="s">
        <v>214</v>
      </c>
      <c r="D81" t="s">
        <v>171</v>
      </c>
      <c r="E81" s="7" t="s">
        <v>8</v>
      </c>
      <c r="F81" s="2">
        <v>12250</v>
      </c>
      <c r="G81" s="2">
        <v>2416</v>
      </c>
      <c r="H81" s="2">
        <v>3413</v>
      </c>
      <c r="I81" s="2">
        <v>345</v>
      </c>
      <c r="J81" s="2">
        <v>2610</v>
      </c>
      <c r="K81" s="2">
        <v>3141</v>
      </c>
      <c r="L81" s="2">
        <v>325</v>
      </c>
      <c r="M81" s="13">
        <f>IFERROR(Table1[[#This Row],[Male below 18]]/Table1[[#This Row],[Individuals]],0)</f>
        <v>0.19722448979591836</v>
      </c>
      <c r="N81" s="13">
        <f>IFERROR(Table1[[#This Row],[Male 18- 59]]/Table1[[#This Row],[Individuals]],0)</f>
        <v>0.27861224489795916</v>
      </c>
      <c r="O81" s="13">
        <f>IFERROR(Table1[[#This Row],[Male 60+]]/Table1[[#This Row],[Individuals]],0)</f>
        <v>2.816326530612245E-2</v>
      </c>
      <c r="P81" s="13">
        <f>IFERROR(Table1[[#This Row],[Female below 18]]/Table1[[#This Row],[Individuals]],0)</f>
        <v>0.21306122448979592</v>
      </c>
      <c r="Q81" s="13">
        <f>IFERROR(Table1[[#This Row],[Female 18-59]]/Table1[[#This Row],[Individuals]],0)</f>
        <v>0.25640816326530613</v>
      </c>
      <c r="R81" s="13">
        <f>IFERROR(Table1[[#This Row],[Female 60+]]/Table1[[#This Row],[Individuals]],0)</f>
        <v>2.6530612244897958E-2</v>
      </c>
    </row>
    <row r="82" spans="1:18" x14ac:dyDescent="0.2">
      <c r="A82" t="s">
        <v>50</v>
      </c>
      <c r="B82" t="s">
        <v>51</v>
      </c>
      <c r="C82" t="s">
        <v>215</v>
      </c>
      <c r="D82" t="s">
        <v>216</v>
      </c>
      <c r="E82" s="7" t="s">
        <v>8</v>
      </c>
      <c r="F82" s="2">
        <v>300</v>
      </c>
      <c r="G82" s="2">
        <v>59</v>
      </c>
      <c r="H82" s="2">
        <v>85</v>
      </c>
      <c r="I82" s="2">
        <v>8</v>
      </c>
      <c r="J82" s="2">
        <v>64</v>
      </c>
      <c r="K82" s="2">
        <v>76</v>
      </c>
      <c r="L82" s="2">
        <v>8</v>
      </c>
      <c r="M82" s="13">
        <f>IFERROR(Table1[[#This Row],[Male below 18]]/Table1[[#This Row],[Individuals]],0)</f>
        <v>0.19666666666666666</v>
      </c>
      <c r="N82" s="13">
        <f>IFERROR(Table1[[#This Row],[Male 18- 59]]/Table1[[#This Row],[Individuals]],0)</f>
        <v>0.28333333333333333</v>
      </c>
      <c r="O82" s="13">
        <f>IFERROR(Table1[[#This Row],[Male 60+]]/Table1[[#This Row],[Individuals]],0)</f>
        <v>2.6666666666666668E-2</v>
      </c>
      <c r="P82" s="13">
        <f>IFERROR(Table1[[#This Row],[Female below 18]]/Table1[[#This Row],[Individuals]],0)</f>
        <v>0.21333333333333335</v>
      </c>
      <c r="Q82" s="13">
        <f>IFERROR(Table1[[#This Row],[Female 18-59]]/Table1[[#This Row],[Individuals]],0)</f>
        <v>0.25333333333333335</v>
      </c>
      <c r="R82" s="13">
        <f>IFERROR(Table1[[#This Row],[Female 60+]]/Table1[[#This Row],[Individuals]],0)</f>
        <v>2.6666666666666668E-2</v>
      </c>
    </row>
    <row r="83" spans="1:18" x14ac:dyDescent="0.2">
      <c r="A83" t="s">
        <v>30</v>
      </c>
      <c r="B83" t="s">
        <v>31</v>
      </c>
      <c r="C83" t="s">
        <v>217</v>
      </c>
      <c r="D83" t="s">
        <v>218</v>
      </c>
      <c r="E83" s="7" t="s">
        <v>8</v>
      </c>
      <c r="F83" s="2">
        <v>14400</v>
      </c>
      <c r="G83" s="2">
        <v>2839</v>
      </c>
      <c r="H83" s="2">
        <v>4010</v>
      </c>
      <c r="I83" s="2">
        <v>406</v>
      </c>
      <c r="J83" s="2">
        <v>3069</v>
      </c>
      <c r="K83" s="2">
        <v>3692</v>
      </c>
      <c r="L83" s="2">
        <v>384</v>
      </c>
      <c r="M83" s="13">
        <f>IFERROR(Table1[[#This Row],[Male below 18]]/Table1[[#This Row],[Individuals]],0)</f>
        <v>0.19715277777777779</v>
      </c>
      <c r="N83" s="13">
        <f>IFERROR(Table1[[#This Row],[Male 18- 59]]/Table1[[#This Row],[Individuals]],0)</f>
        <v>0.27847222222222223</v>
      </c>
      <c r="O83" s="13">
        <f>IFERROR(Table1[[#This Row],[Male 60+]]/Table1[[#This Row],[Individuals]],0)</f>
        <v>2.8194444444444446E-2</v>
      </c>
      <c r="P83" s="13">
        <f>IFERROR(Table1[[#This Row],[Female below 18]]/Table1[[#This Row],[Individuals]],0)</f>
        <v>0.21312500000000001</v>
      </c>
      <c r="Q83" s="13">
        <f>IFERROR(Table1[[#This Row],[Female 18-59]]/Table1[[#This Row],[Individuals]],0)</f>
        <v>0.25638888888888889</v>
      </c>
      <c r="R83" s="13">
        <f>IFERROR(Table1[[#This Row],[Female 60+]]/Table1[[#This Row],[Individuals]],0)</f>
        <v>2.6666666666666668E-2</v>
      </c>
    </row>
    <row r="84" spans="1:18" x14ac:dyDescent="0.2">
      <c r="A84" t="s">
        <v>40</v>
      </c>
      <c r="B84" t="s">
        <v>41</v>
      </c>
      <c r="C84" t="s">
        <v>219</v>
      </c>
      <c r="D84" t="s">
        <v>220</v>
      </c>
      <c r="E84" s="7" t="s">
        <v>8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13">
        <f>IFERROR(Table1[[#This Row],[Male below 18]]/Table1[[#This Row],[Individuals]],0)</f>
        <v>0</v>
      </c>
      <c r="N84" s="13">
        <f>IFERROR(Table1[[#This Row],[Male 18- 59]]/Table1[[#This Row],[Individuals]],0)</f>
        <v>0</v>
      </c>
      <c r="O84" s="13">
        <f>IFERROR(Table1[[#This Row],[Male 60+]]/Table1[[#This Row],[Individuals]],0)</f>
        <v>0</v>
      </c>
      <c r="P84" s="13">
        <f>IFERROR(Table1[[#This Row],[Female below 18]]/Table1[[#This Row],[Individuals]],0)</f>
        <v>0</v>
      </c>
      <c r="Q84" s="13">
        <f>IFERROR(Table1[[#This Row],[Female 18-59]]/Table1[[#This Row],[Individuals]],0)</f>
        <v>0</v>
      </c>
      <c r="R84" s="13">
        <f>IFERROR(Table1[[#This Row],[Female 60+]]/Table1[[#This Row],[Individuals]],0)</f>
        <v>0</v>
      </c>
    </row>
    <row r="85" spans="1:18" x14ac:dyDescent="0.2">
      <c r="A85" t="s">
        <v>125</v>
      </c>
      <c r="B85" t="s">
        <v>126</v>
      </c>
      <c r="C85" t="s">
        <v>221</v>
      </c>
      <c r="D85" t="s">
        <v>222</v>
      </c>
      <c r="E85" s="7" t="s">
        <v>8</v>
      </c>
      <c r="F85" s="2">
        <v>305</v>
      </c>
      <c r="G85" s="2">
        <v>60</v>
      </c>
      <c r="H85" s="2">
        <v>84</v>
      </c>
      <c r="I85" s="2">
        <v>8</v>
      </c>
      <c r="J85" s="2">
        <v>67</v>
      </c>
      <c r="K85" s="2">
        <v>79</v>
      </c>
      <c r="L85" s="2">
        <v>7</v>
      </c>
      <c r="M85" s="13">
        <f>IFERROR(Table1[[#This Row],[Male below 18]]/Table1[[#This Row],[Individuals]],0)</f>
        <v>0.19672131147540983</v>
      </c>
      <c r="N85" s="13">
        <f>IFERROR(Table1[[#This Row],[Male 18- 59]]/Table1[[#This Row],[Individuals]],0)</f>
        <v>0.27540983606557379</v>
      </c>
      <c r="O85" s="13">
        <f>IFERROR(Table1[[#This Row],[Male 60+]]/Table1[[#This Row],[Individuals]],0)</f>
        <v>2.6229508196721311E-2</v>
      </c>
      <c r="P85" s="13">
        <f>IFERROR(Table1[[#This Row],[Female below 18]]/Table1[[#This Row],[Individuals]],0)</f>
        <v>0.21967213114754097</v>
      </c>
      <c r="Q85" s="13">
        <f>IFERROR(Table1[[#This Row],[Female 18-59]]/Table1[[#This Row],[Individuals]],0)</f>
        <v>0.25901639344262295</v>
      </c>
      <c r="R85" s="13">
        <f>IFERROR(Table1[[#This Row],[Female 60+]]/Table1[[#This Row],[Individuals]],0)</f>
        <v>2.2950819672131147E-2</v>
      </c>
    </row>
    <row r="86" spans="1:18" x14ac:dyDescent="0.2">
      <c r="A86" t="s">
        <v>40</v>
      </c>
      <c r="B86" t="s">
        <v>41</v>
      </c>
      <c r="C86" t="s">
        <v>223</v>
      </c>
      <c r="D86" t="s">
        <v>224</v>
      </c>
      <c r="E86" s="7" t="s">
        <v>8</v>
      </c>
      <c r="F86" s="2">
        <v>150</v>
      </c>
      <c r="G86" s="2">
        <v>29</v>
      </c>
      <c r="H86" s="2">
        <v>43</v>
      </c>
      <c r="I86" s="2">
        <v>4</v>
      </c>
      <c r="J86" s="2">
        <v>32</v>
      </c>
      <c r="K86" s="2">
        <v>38</v>
      </c>
      <c r="L86" s="2">
        <v>4</v>
      </c>
      <c r="M86" s="13">
        <f>IFERROR(Table1[[#This Row],[Male below 18]]/Table1[[#This Row],[Individuals]],0)</f>
        <v>0.19333333333333333</v>
      </c>
      <c r="N86" s="13">
        <f>IFERROR(Table1[[#This Row],[Male 18- 59]]/Table1[[#This Row],[Individuals]],0)</f>
        <v>0.28666666666666668</v>
      </c>
      <c r="O86" s="13">
        <f>IFERROR(Table1[[#This Row],[Male 60+]]/Table1[[#This Row],[Individuals]],0)</f>
        <v>2.6666666666666668E-2</v>
      </c>
      <c r="P86" s="13">
        <f>IFERROR(Table1[[#This Row],[Female below 18]]/Table1[[#This Row],[Individuals]],0)</f>
        <v>0.21333333333333335</v>
      </c>
      <c r="Q86" s="13">
        <f>IFERROR(Table1[[#This Row],[Female 18-59]]/Table1[[#This Row],[Individuals]],0)</f>
        <v>0.25333333333333335</v>
      </c>
      <c r="R86" s="13">
        <f>IFERROR(Table1[[#This Row],[Female 60+]]/Table1[[#This Row],[Individuals]],0)</f>
        <v>2.6666666666666668E-2</v>
      </c>
    </row>
    <row r="87" spans="1:18" x14ac:dyDescent="0.2">
      <c r="A87" t="s">
        <v>30</v>
      </c>
      <c r="B87" t="s">
        <v>31</v>
      </c>
      <c r="C87" t="s">
        <v>225</v>
      </c>
      <c r="D87" t="s">
        <v>226</v>
      </c>
      <c r="E87" s="7" t="s">
        <v>8</v>
      </c>
      <c r="F87" s="2">
        <v>10228</v>
      </c>
      <c r="G87" s="2">
        <v>2015</v>
      </c>
      <c r="H87" s="2">
        <v>2846</v>
      </c>
      <c r="I87" s="2">
        <v>289</v>
      </c>
      <c r="J87" s="2">
        <v>2180</v>
      </c>
      <c r="K87" s="2">
        <v>2624</v>
      </c>
      <c r="L87" s="2">
        <v>274</v>
      </c>
      <c r="M87" s="13">
        <f>IFERROR(Table1[[#This Row],[Male below 18]]/Table1[[#This Row],[Individuals]],0)</f>
        <v>0.1970082127493156</v>
      </c>
      <c r="N87" s="13">
        <f>IFERROR(Table1[[#This Row],[Male 18- 59]]/Table1[[#This Row],[Individuals]],0)</f>
        <v>0.27825576847868594</v>
      </c>
      <c r="O87" s="13">
        <f>IFERROR(Table1[[#This Row],[Male 60+]]/Table1[[#This Row],[Individuals]],0)</f>
        <v>2.8255768478685959E-2</v>
      </c>
      <c r="P87" s="13">
        <f>IFERROR(Table1[[#This Row],[Female below 18]]/Table1[[#This Row],[Individuals]],0)</f>
        <v>0.21314039890496675</v>
      </c>
      <c r="Q87" s="13">
        <f>IFERROR(Table1[[#This Row],[Female 18-59]]/Table1[[#This Row],[Individuals]],0)</f>
        <v>0.2565506452874462</v>
      </c>
      <c r="R87" s="13">
        <f>IFERROR(Table1[[#This Row],[Female 60+]]/Table1[[#This Row],[Individuals]],0)</f>
        <v>2.6789206100899493E-2</v>
      </c>
    </row>
    <row r="88" spans="1:18" x14ac:dyDescent="0.2">
      <c r="A88" t="s">
        <v>68</v>
      </c>
      <c r="B88" t="s">
        <v>69</v>
      </c>
      <c r="C88" t="s">
        <v>227</v>
      </c>
      <c r="D88" t="s">
        <v>228</v>
      </c>
      <c r="E88" s="7" t="s">
        <v>8</v>
      </c>
      <c r="F88" s="2">
        <v>1445</v>
      </c>
      <c r="G88" s="2">
        <v>285</v>
      </c>
      <c r="H88" s="2">
        <v>401</v>
      </c>
      <c r="I88" s="2">
        <v>41</v>
      </c>
      <c r="J88" s="2">
        <v>309</v>
      </c>
      <c r="K88" s="2">
        <v>371</v>
      </c>
      <c r="L88" s="2">
        <v>38</v>
      </c>
      <c r="M88" s="13">
        <f>IFERROR(Table1[[#This Row],[Male below 18]]/Table1[[#This Row],[Individuals]],0)</f>
        <v>0.1972318339100346</v>
      </c>
      <c r="N88" s="13">
        <f>IFERROR(Table1[[#This Row],[Male 18- 59]]/Table1[[#This Row],[Individuals]],0)</f>
        <v>0.27750865051903112</v>
      </c>
      <c r="O88" s="13">
        <f>IFERROR(Table1[[#This Row],[Male 60+]]/Table1[[#This Row],[Individuals]],0)</f>
        <v>2.837370242214533E-2</v>
      </c>
      <c r="P88" s="13">
        <f>IFERROR(Table1[[#This Row],[Female below 18]]/Table1[[#This Row],[Individuals]],0)</f>
        <v>0.21384083044982699</v>
      </c>
      <c r="Q88" s="13">
        <f>IFERROR(Table1[[#This Row],[Female 18-59]]/Table1[[#This Row],[Individuals]],0)</f>
        <v>0.25674740484429065</v>
      </c>
      <c r="R88" s="13">
        <f>IFERROR(Table1[[#This Row],[Female 60+]]/Table1[[#This Row],[Individuals]],0)</f>
        <v>2.6297577854671281E-2</v>
      </c>
    </row>
    <row r="89" spans="1:18" x14ac:dyDescent="0.2">
      <c r="A89" t="s">
        <v>91</v>
      </c>
      <c r="B89" t="s">
        <v>92</v>
      </c>
      <c r="C89" t="s">
        <v>229</v>
      </c>
      <c r="D89" t="s">
        <v>230</v>
      </c>
      <c r="E89" s="7" t="s">
        <v>8</v>
      </c>
      <c r="F89" s="2">
        <v>124</v>
      </c>
      <c r="G89" s="2">
        <v>24</v>
      </c>
      <c r="H89" s="2">
        <v>37</v>
      </c>
      <c r="I89" s="2">
        <v>3</v>
      </c>
      <c r="J89" s="2">
        <v>26</v>
      </c>
      <c r="K89" s="2">
        <v>31</v>
      </c>
      <c r="L89" s="2">
        <v>3</v>
      </c>
      <c r="M89" s="13">
        <f>IFERROR(Table1[[#This Row],[Male below 18]]/Table1[[#This Row],[Individuals]],0)</f>
        <v>0.19354838709677419</v>
      </c>
      <c r="N89" s="13">
        <f>IFERROR(Table1[[#This Row],[Male 18- 59]]/Table1[[#This Row],[Individuals]],0)</f>
        <v>0.29838709677419356</v>
      </c>
      <c r="O89" s="13">
        <f>IFERROR(Table1[[#This Row],[Male 60+]]/Table1[[#This Row],[Individuals]],0)</f>
        <v>2.4193548387096774E-2</v>
      </c>
      <c r="P89" s="13">
        <f>IFERROR(Table1[[#This Row],[Female below 18]]/Table1[[#This Row],[Individuals]],0)</f>
        <v>0.20967741935483872</v>
      </c>
      <c r="Q89" s="13">
        <f>IFERROR(Table1[[#This Row],[Female 18-59]]/Table1[[#This Row],[Individuals]],0)</f>
        <v>0.25</v>
      </c>
      <c r="R89" s="13">
        <f>IFERROR(Table1[[#This Row],[Female 60+]]/Table1[[#This Row],[Individuals]],0)</f>
        <v>2.4193548387096774E-2</v>
      </c>
    </row>
    <row r="90" spans="1:18" x14ac:dyDescent="0.2">
      <c r="A90" t="s">
        <v>95</v>
      </c>
      <c r="B90" t="s">
        <v>96</v>
      </c>
      <c r="C90" t="s">
        <v>231</v>
      </c>
      <c r="D90" t="s">
        <v>232</v>
      </c>
      <c r="E90" s="7" t="s">
        <v>8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13">
        <f>IFERROR(Table1[[#This Row],[Male below 18]]/Table1[[#This Row],[Individuals]],0)</f>
        <v>0</v>
      </c>
      <c r="N90" s="13">
        <f>IFERROR(Table1[[#This Row],[Male 18- 59]]/Table1[[#This Row],[Individuals]],0)</f>
        <v>0</v>
      </c>
      <c r="O90" s="13">
        <f>IFERROR(Table1[[#This Row],[Male 60+]]/Table1[[#This Row],[Individuals]],0)</f>
        <v>0</v>
      </c>
      <c r="P90" s="13">
        <f>IFERROR(Table1[[#This Row],[Female below 18]]/Table1[[#This Row],[Individuals]],0)</f>
        <v>0</v>
      </c>
      <c r="Q90" s="13">
        <f>IFERROR(Table1[[#This Row],[Female 18-59]]/Table1[[#This Row],[Individuals]],0)</f>
        <v>0</v>
      </c>
      <c r="R90" s="13">
        <f>IFERROR(Table1[[#This Row],[Female 60+]]/Table1[[#This Row],[Individuals]],0)</f>
        <v>0</v>
      </c>
    </row>
    <row r="91" spans="1:18" x14ac:dyDescent="0.2">
      <c r="A91" t="s">
        <v>46</v>
      </c>
      <c r="B91" t="s">
        <v>47</v>
      </c>
      <c r="C91" t="s">
        <v>233</v>
      </c>
      <c r="D91" t="s">
        <v>234</v>
      </c>
      <c r="E91" s="7" t="s">
        <v>8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13">
        <f>IFERROR(Table1[[#This Row],[Male below 18]]/Table1[[#This Row],[Individuals]],0)</f>
        <v>0</v>
      </c>
      <c r="N91" s="13">
        <f>IFERROR(Table1[[#This Row],[Male 18- 59]]/Table1[[#This Row],[Individuals]],0)</f>
        <v>0</v>
      </c>
      <c r="O91" s="13">
        <f>IFERROR(Table1[[#This Row],[Male 60+]]/Table1[[#This Row],[Individuals]],0)</f>
        <v>0</v>
      </c>
      <c r="P91" s="13">
        <f>IFERROR(Table1[[#This Row],[Female below 18]]/Table1[[#This Row],[Individuals]],0)</f>
        <v>0</v>
      </c>
      <c r="Q91" s="13">
        <f>IFERROR(Table1[[#This Row],[Female 18-59]]/Table1[[#This Row],[Individuals]],0)</f>
        <v>0</v>
      </c>
      <c r="R91" s="13">
        <f>IFERROR(Table1[[#This Row],[Female 60+]]/Table1[[#This Row],[Individuals]],0)</f>
        <v>0</v>
      </c>
    </row>
    <row r="92" spans="1:18" x14ac:dyDescent="0.2">
      <c r="A92" t="s">
        <v>137</v>
      </c>
      <c r="B92" t="s">
        <v>138</v>
      </c>
      <c r="C92" t="s">
        <v>235</v>
      </c>
      <c r="D92" t="s">
        <v>138</v>
      </c>
      <c r="E92" s="7" t="s">
        <v>8</v>
      </c>
      <c r="F92" s="2">
        <v>1497</v>
      </c>
      <c r="G92" s="2">
        <v>295</v>
      </c>
      <c r="H92" s="2">
        <v>416</v>
      </c>
      <c r="I92" s="2">
        <v>43</v>
      </c>
      <c r="J92" s="2">
        <v>319</v>
      </c>
      <c r="K92" s="2">
        <v>384</v>
      </c>
      <c r="L92" s="2">
        <v>40</v>
      </c>
      <c r="M92" s="13">
        <f>IFERROR(Table1[[#This Row],[Male below 18]]/Table1[[#This Row],[Individuals]],0)</f>
        <v>0.19706078824315298</v>
      </c>
      <c r="N92" s="13">
        <f>IFERROR(Table1[[#This Row],[Male 18- 59]]/Table1[[#This Row],[Individuals]],0)</f>
        <v>0.27788911155644624</v>
      </c>
      <c r="O92" s="13">
        <f>IFERROR(Table1[[#This Row],[Male 60+]]/Table1[[#This Row],[Individuals]],0)</f>
        <v>2.8724114896459586E-2</v>
      </c>
      <c r="P92" s="13">
        <f>IFERROR(Table1[[#This Row],[Female below 18]]/Table1[[#This Row],[Individuals]],0)</f>
        <v>0.21309285237140949</v>
      </c>
      <c r="Q92" s="13">
        <f>IFERROR(Table1[[#This Row],[Female 18-59]]/Table1[[#This Row],[Individuals]],0)</f>
        <v>0.25651302605210419</v>
      </c>
      <c r="R92" s="13">
        <f>IFERROR(Table1[[#This Row],[Female 60+]]/Table1[[#This Row],[Individuals]],0)</f>
        <v>2.6720106880427523E-2</v>
      </c>
    </row>
    <row r="93" spans="1:18" x14ac:dyDescent="0.2">
      <c r="A93" t="s">
        <v>50</v>
      </c>
      <c r="B93" t="s">
        <v>51</v>
      </c>
      <c r="C93" t="s">
        <v>236</v>
      </c>
      <c r="D93" t="s">
        <v>237</v>
      </c>
      <c r="E93" s="7" t="s">
        <v>8</v>
      </c>
      <c r="F93" s="2">
        <v>250</v>
      </c>
      <c r="G93" s="2">
        <v>50</v>
      </c>
      <c r="H93" s="2">
        <v>70</v>
      </c>
      <c r="I93" s="2">
        <v>7</v>
      </c>
      <c r="J93" s="2">
        <v>53</v>
      </c>
      <c r="K93" s="2">
        <v>64</v>
      </c>
      <c r="L93" s="2">
        <v>6</v>
      </c>
      <c r="M93" s="13">
        <f>IFERROR(Table1[[#This Row],[Male below 18]]/Table1[[#This Row],[Individuals]],0)</f>
        <v>0.2</v>
      </c>
      <c r="N93" s="13">
        <f>IFERROR(Table1[[#This Row],[Male 18- 59]]/Table1[[#This Row],[Individuals]],0)</f>
        <v>0.28000000000000003</v>
      </c>
      <c r="O93" s="13">
        <f>IFERROR(Table1[[#This Row],[Male 60+]]/Table1[[#This Row],[Individuals]],0)</f>
        <v>2.8000000000000001E-2</v>
      </c>
      <c r="P93" s="13">
        <f>IFERROR(Table1[[#This Row],[Female below 18]]/Table1[[#This Row],[Individuals]],0)</f>
        <v>0.21199999999999999</v>
      </c>
      <c r="Q93" s="13">
        <f>IFERROR(Table1[[#This Row],[Female 18-59]]/Table1[[#This Row],[Individuals]],0)</f>
        <v>0.25600000000000001</v>
      </c>
      <c r="R93" s="13">
        <f>IFERROR(Table1[[#This Row],[Female 60+]]/Table1[[#This Row],[Individuals]],0)</f>
        <v>2.4E-2</v>
      </c>
    </row>
    <row r="94" spans="1:18" x14ac:dyDescent="0.2">
      <c r="A94" t="s">
        <v>30</v>
      </c>
      <c r="B94" t="s">
        <v>31</v>
      </c>
      <c r="C94" t="s">
        <v>238</v>
      </c>
      <c r="D94" t="s">
        <v>31</v>
      </c>
      <c r="E94" s="7" t="s">
        <v>8</v>
      </c>
      <c r="F94" s="2">
        <v>1825</v>
      </c>
      <c r="G94" s="2">
        <v>359</v>
      </c>
      <c r="H94" s="2">
        <v>508</v>
      </c>
      <c r="I94" s="2">
        <v>52</v>
      </c>
      <c r="J94" s="2">
        <v>390</v>
      </c>
      <c r="K94" s="2">
        <v>468</v>
      </c>
      <c r="L94" s="2">
        <v>48</v>
      </c>
      <c r="M94" s="13">
        <f>IFERROR(Table1[[#This Row],[Male below 18]]/Table1[[#This Row],[Individuals]],0)</f>
        <v>0.1967123287671233</v>
      </c>
      <c r="N94" s="13">
        <f>IFERROR(Table1[[#This Row],[Male 18- 59]]/Table1[[#This Row],[Individuals]],0)</f>
        <v>0.27835616438356164</v>
      </c>
      <c r="O94" s="13">
        <f>IFERROR(Table1[[#This Row],[Male 60+]]/Table1[[#This Row],[Individuals]],0)</f>
        <v>2.8493150684931506E-2</v>
      </c>
      <c r="P94" s="13">
        <f>IFERROR(Table1[[#This Row],[Female below 18]]/Table1[[#This Row],[Individuals]],0)</f>
        <v>0.21369863013698631</v>
      </c>
      <c r="Q94" s="13">
        <f>IFERROR(Table1[[#This Row],[Female 18-59]]/Table1[[#This Row],[Individuals]],0)</f>
        <v>0.25643835616438354</v>
      </c>
      <c r="R94" s="13">
        <f>IFERROR(Table1[[#This Row],[Female 60+]]/Table1[[#This Row],[Individuals]],0)</f>
        <v>2.63013698630137E-2</v>
      </c>
    </row>
    <row r="95" spans="1:18" x14ac:dyDescent="0.2">
      <c r="A95" t="s">
        <v>72</v>
      </c>
      <c r="B95" t="s">
        <v>73</v>
      </c>
      <c r="C95" t="s">
        <v>239</v>
      </c>
      <c r="D95" t="s">
        <v>73</v>
      </c>
      <c r="E95" s="7" t="s">
        <v>8</v>
      </c>
      <c r="F95" s="2">
        <v>2300</v>
      </c>
      <c r="G95" s="2">
        <v>454</v>
      </c>
      <c r="H95" s="2">
        <v>640</v>
      </c>
      <c r="I95" s="2">
        <v>65</v>
      </c>
      <c r="J95" s="2">
        <v>490</v>
      </c>
      <c r="K95" s="2">
        <v>590</v>
      </c>
      <c r="L95" s="2">
        <v>61</v>
      </c>
      <c r="M95" s="13">
        <f>IFERROR(Table1[[#This Row],[Male below 18]]/Table1[[#This Row],[Individuals]],0)</f>
        <v>0.19739130434782609</v>
      </c>
      <c r="N95" s="13">
        <f>IFERROR(Table1[[#This Row],[Male 18- 59]]/Table1[[#This Row],[Individuals]],0)</f>
        <v>0.27826086956521739</v>
      </c>
      <c r="O95" s="13">
        <f>IFERROR(Table1[[#This Row],[Male 60+]]/Table1[[#This Row],[Individuals]],0)</f>
        <v>2.8260869565217391E-2</v>
      </c>
      <c r="P95" s="13">
        <f>IFERROR(Table1[[#This Row],[Female below 18]]/Table1[[#This Row],[Individuals]],0)</f>
        <v>0.21304347826086956</v>
      </c>
      <c r="Q95" s="13">
        <f>IFERROR(Table1[[#This Row],[Female 18-59]]/Table1[[#This Row],[Individuals]],0)</f>
        <v>0.2565217391304348</v>
      </c>
      <c r="R95" s="13">
        <f>IFERROR(Table1[[#This Row],[Female 60+]]/Table1[[#This Row],[Individuals]],0)</f>
        <v>2.6521739130434784E-2</v>
      </c>
    </row>
    <row r="96" spans="1:18" x14ac:dyDescent="0.2">
      <c r="A96" t="s">
        <v>101</v>
      </c>
      <c r="B96" t="s">
        <v>102</v>
      </c>
      <c r="C96" t="s">
        <v>240</v>
      </c>
      <c r="D96" t="s">
        <v>241</v>
      </c>
      <c r="E96" s="7" t="s">
        <v>8</v>
      </c>
      <c r="F96" s="2">
        <v>115</v>
      </c>
      <c r="G96" s="2">
        <v>22</v>
      </c>
      <c r="H96" s="2">
        <v>33</v>
      </c>
      <c r="I96" s="2">
        <v>3</v>
      </c>
      <c r="J96" s="2">
        <v>25</v>
      </c>
      <c r="K96" s="2">
        <v>29</v>
      </c>
      <c r="L96" s="2">
        <v>3</v>
      </c>
      <c r="M96" s="13">
        <f>IFERROR(Table1[[#This Row],[Male below 18]]/Table1[[#This Row],[Individuals]],0)</f>
        <v>0.19130434782608696</v>
      </c>
      <c r="N96" s="13">
        <f>IFERROR(Table1[[#This Row],[Male 18- 59]]/Table1[[#This Row],[Individuals]],0)</f>
        <v>0.28695652173913044</v>
      </c>
      <c r="O96" s="13">
        <f>IFERROR(Table1[[#This Row],[Male 60+]]/Table1[[#This Row],[Individuals]],0)</f>
        <v>2.6086956521739129E-2</v>
      </c>
      <c r="P96" s="13">
        <f>IFERROR(Table1[[#This Row],[Female below 18]]/Table1[[#This Row],[Individuals]],0)</f>
        <v>0.21739130434782608</v>
      </c>
      <c r="Q96" s="13">
        <f>IFERROR(Table1[[#This Row],[Female 18-59]]/Table1[[#This Row],[Individuals]],0)</f>
        <v>0.25217391304347825</v>
      </c>
      <c r="R96" s="13">
        <f>IFERROR(Table1[[#This Row],[Female 60+]]/Table1[[#This Row],[Individuals]],0)</f>
        <v>2.6086956521739129E-2</v>
      </c>
    </row>
    <row r="97" spans="1:18" x14ac:dyDescent="0.2">
      <c r="A97" t="s">
        <v>68</v>
      </c>
      <c r="B97" t="s">
        <v>69</v>
      </c>
      <c r="C97" t="s">
        <v>242</v>
      </c>
      <c r="D97" t="s">
        <v>243</v>
      </c>
      <c r="E97" s="7" t="s">
        <v>8</v>
      </c>
      <c r="F97" s="2">
        <v>5500</v>
      </c>
      <c r="G97" s="2">
        <v>1085</v>
      </c>
      <c r="H97" s="2">
        <v>1530</v>
      </c>
      <c r="I97" s="2">
        <v>156</v>
      </c>
      <c r="J97" s="2">
        <v>1172</v>
      </c>
      <c r="K97" s="2">
        <v>1410</v>
      </c>
      <c r="L97" s="2">
        <v>147</v>
      </c>
      <c r="M97" s="13">
        <f>IFERROR(Table1[[#This Row],[Male below 18]]/Table1[[#This Row],[Individuals]],0)</f>
        <v>0.19727272727272727</v>
      </c>
      <c r="N97" s="13">
        <f>IFERROR(Table1[[#This Row],[Male 18- 59]]/Table1[[#This Row],[Individuals]],0)</f>
        <v>0.2781818181818182</v>
      </c>
      <c r="O97" s="13">
        <f>IFERROR(Table1[[#This Row],[Male 60+]]/Table1[[#This Row],[Individuals]],0)</f>
        <v>2.8363636363636365E-2</v>
      </c>
      <c r="P97" s="13">
        <f>IFERROR(Table1[[#This Row],[Female below 18]]/Table1[[#This Row],[Individuals]],0)</f>
        <v>0.21309090909090908</v>
      </c>
      <c r="Q97" s="13">
        <f>IFERROR(Table1[[#This Row],[Female 18-59]]/Table1[[#This Row],[Individuals]],0)</f>
        <v>0.25636363636363635</v>
      </c>
      <c r="R97" s="13">
        <f>IFERROR(Table1[[#This Row],[Female 60+]]/Table1[[#This Row],[Individuals]],0)</f>
        <v>2.6727272727272728E-2</v>
      </c>
    </row>
    <row r="98" spans="1:18" x14ac:dyDescent="0.2">
      <c r="A98" t="s">
        <v>80</v>
      </c>
      <c r="B98" t="s">
        <v>81</v>
      </c>
      <c r="C98" t="s">
        <v>244</v>
      </c>
      <c r="D98" t="s">
        <v>245</v>
      </c>
      <c r="E98" s="7" t="s">
        <v>8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13">
        <f>IFERROR(Table1[[#This Row],[Male below 18]]/Table1[[#This Row],[Individuals]],0)</f>
        <v>0</v>
      </c>
      <c r="N98" s="13">
        <f>IFERROR(Table1[[#This Row],[Male 18- 59]]/Table1[[#This Row],[Individuals]],0)</f>
        <v>0</v>
      </c>
      <c r="O98" s="13">
        <f>IFERROR(Table1[[#This Row],[Male 60+]]/Table1[[#This Row],[Individuals]],0)</f>
        <v>0</v>
      </c>
      <c r="P98" s="13">
        <f>IFERROR(Table1[[#This Row],[Female below 18]]/Table1[[#This Row],[Individuals]],0)</f>
        <v>0</v>
      </c>
      <c r="Q98" s="13">
        <f>IFERROR(Table1[[#This Row],[Female 18-59]]/Table1[[#This Row],[Individuals]],0)</f>
        <v>0</v>
      </c>
      <c r="R98" s="13">
        <f>IFERROR(Table1[[#This Row],[Female 60+]]/Table1[[#This Row],[Individuals]],0)</f>
        <v>0</v>
      </c>
    </row>
    <row r="99" spans="1:18" x14ac:dyDescent="0.2">
      <c r="A99" t="s">
        <v>46</v>
      </c>
      <c r="B99" t="s">
        <v>47</v>
      </c>
      <c r="C99" t="s">
        <v>246</v>
      </c>
      <c r="D99" t="s">
        <v>247</v>
      </c>
      <c r="E99" s="7" t="s">
        <v>8</v>
      </c>
      <c r="F99" s="2">
        <v>60</v>
      </c>
      <c r="G99" s="2">
        <v>12</v>
      </c>
      <c r="H99" s="2">
        <v>16</v>
      </c>
      <c r="I99" s="2">
        <v>2</v>
      </c>
      <c r="J99" s="2">
        <v>13</v>
      </c>
      <c r="K99" s="2">
        <v>15</v>
      </c>
      <c r="L99" s="2">
        <v>2</v>
      </c>
      <c r="M99" s="13">
        <f>IFERROR(Table1[[#This Row],[Male below 18]]/Table1[[#This Row],[Individuals]],0)</f>
        <v>0.2</v>
      </c>
      <c r="N99" s="13">
        <f>IFERROR(Table1[[#This Row],[Male 18- 59]]/Table1[[#This Row],[Individuals]],0)</f>
        <v>0.26666666666666666</v>
      </c>
      <c r="O99" s="13">
        <f>IFERROR(Table1[[#This Row],[Male 60+]]/Table1[[#This Row],[Individuals]],0)</f>
        <v>3.3333333333333333E-2</v>
      </c>
      <c r="P99" s="13">
        <f>IFERROR(Table1[[#This Row],[Female below 18]]/Table1[[#This Row],[Individuals]],0)</f>
        <v>0.21666666666666667</v>
      </c>
      <c r="Q99" s="13">
        <f>IFERROR(Table1[[#This Row],[Female 18-59]]/Table1[[#This Row],[Individuals]],0)</f>
        <v>0.25</v>
      </c>
      <c r="R99" s="13">
        <f>IFERROR(Table1[[#This Row],[Female 60+]]/Table1[[#This Row],[Individuals]],0)</f>
        <v>3.3333333333333333E-2</v>
      </c>
    </row>
    <row r="100" spans="1:18" x14ac:dyDescent="0.2">
      <c r="A100" t="s">
        <v>36</v>
      </c>
      <c r="B100" t="s">
        <v>37</v>
      </c>
      <c r="C100" t="s">
        <v>248</v>
      </c>
      <c r="D100" t="s">
        <v>249</v>
      </c>
      <c r="E100" s="7" t="s">
        <v>8</v>
      </c>
      <c r="F100" s="2">
        <v>100</v>
      </c>
      <c r="G100" s="2">
        <v>20</v>
      </c>
      <c r="H100" s="2">
        <v>27</v>
      </c>
      <c r="I100" s="2">
        <v>3</v>
      </c>
      <c r="J100" s="2">
        <v>21</v>
      </c>
      <c r="K100" s="2">
        <v>26</v>
      </c>
      <c r="L100" s="2">
        <v>3</v>
      </c>
      <c r="M100" s="13">
        <f>IFERROR(Table1[[#This Row],[Male below 18]]/Table1[[#This Row],[Individuals]],0)</f>
        <v>0.2</v>
      </c>
      <c r="N100" s="13">
        <f>IFERROR(Table1[[#This Row],[Male 18- 59]]/Table1[[#This Row],[Individuals]],0)</f>
        <v>0.27</v>
      </c>
      <c r="O100" s="13">
        <f>IFERROR(Table1[[#This Row],[Male 60+]]/Table1[[#This Row],[Individuals]],0)</f>
        <v>0.03</v>
      </c>
      <c r="P100" s="13">
        <f>IFERROR(Table1[[#This Row],[Female below 18]]/Table1[[#This Row],[Individuals]],0)</f>
        <v>0.21</v>
      </c>
      <c r="Q100" s="13">
        <f>IFERROR(Table1[[#This Row],[Female 18-59]]/Table1[[#This Row],[Individuals]],0)</f>
        <v>0.26</v>
      </c>
      <c r="R100" s="13">
        <f>IFERROR(Table1[[#This Row],[Female 60+]]/Table1[[#This Row],[Individuals]],0)</f>
        <v>0.03</v>
      </c>
    </row>
    <row r="101" spans="1:18" x14ac:dyDescent="0.2">
      <c r="A101" t="s">
        <v>26</v>
      </c>
      <c r="B101" t="s">
        <v>27</v>
      </c>
      <c r="C101" t="s">
        <v>250</v>
      </c>
      <c r="D101" t="s">
        <v>251</v>
      </c>
      <c r="E101" s="7" t="s">
        <v>8</v>
      </c>
      <c r="F101" s="2">
        <v>12390</v>
      </c>
      <c r="G101" s="2">
        <v>2448</v>
      </c>
      <c r="H101" s="2">
        <v>3442</v>
      </c>
      <c r="I101" s="2">
        <v>350</v>
      </c>
      <c r="J101" s="2">
        <v>2642</v>
      </c>
      <c r="K101" s="2">
        <v>3178</v>
      </c>
      <c r="L101" s="2">
        <v>330</v>
      </c>
      <c r="M101" s="13">
        <f>IFERROR(Table1[[#This Row],[Male below 18]]/Table1[[#This Row],[Individuals]],0)</f>
        <v>0.19757869249394674</v>
      </c>
      <c r="N101" s="13">
        <f>IFERROR(Table1[[#This Row],[Male 18- 59]]/Table1[[#This Row],[Individuals]],0)</f>
        <v>0.27780468119451168</v>
      </c>
      <c r="O101" s="13">
        <f>IFERROR(Table1[[#This Row],[Male 60+]]/Table1[[#This Row],[Individuals]],0)</f>
        <v>2.8248587570621469E-2</v>
      </c>
      <c r="P101" s="13">
        <f>IFERROR(Table1[[#This Row],[Female below 18]]/Table1[[#This Row],[Individuals]],0)</f>
        <v>0.2132364810330912</v>
      </c>
      <c r="Q101" s="13">
        <f>IFERROR(Table1[[#This Row],[Female 18-59]]/Table1[[#This Row],[Individuals]],0)</f>
        <v>0.25649717514124293</v>
      </c>
      <c r="R101" s="13">
        <f>IFERROR(Table1[[#This Row],[Female 60+]]/Table1[[#This Row],[Individuals]],0)</f>
        <v>2.6634382566585957E-2</v>
      </c>
    </row>
    <row r="102" spans="1:18" x14ac:dyDescent="0.2">
      <c r="A102" t="s">
        <v>36</v>
      </c>
      <c r="B102" t="s">
        <v>37</v>
      </c>
      <c r="C102" t="s">
        <v>252</v>
      </c>
      <c r="D102" t="s">
        <v>37</v>
      </c>
      <c r="E102" s="7" t="s">
        <v>8</v>
      </c>
      <c r="F102" s="2">
        <v>313</v>
      </c>
      <c r="G102" s="2">
        <v>61</v>
      </c>
      <c r="H102" s="2">
        <v>88</v>
      </c>
      <c r="I102" s="2">
        <v>9</v>
      </c>
      <c r="J102" s="2">
        <v>67</v>
      </c>
      <c r="K102" s="2">
        <v>80</v>
      </c>
      <c r="L102" s="2">
        <v>8</v>
      </c>
      <c r="M102" s="13">
        <f>IFERROR(Table1[[#This Row],[Male below 18]]/Table1[[#This Row],[Individuals]],0)</f>
        <v>0.19488817891373802</v>
      </c>
      <c r="N102" s="13">
        <f>IFERROR(Table1[[#This Row],[Male 18- 59]]/Table1[[#This Row],[Individuals]],0)</f>
        <v>0.28115015974440893</v>
      </c>
      <c r="O102" s="13">
        <f>IFERROR(Table1[[#This Row],[Male 60+]]/Table1[[#This Row],[Individuals]],0)</f>
        <v>2.8753993610223641E-2</v>
      </c>
      <c r="P102" s="13">
        <f>IFERROR(Table1[[#This Row],[Female below 18]]/Table1[[#This Row],[Individuals]],0)</f>
        <v>0.21405750798722045</v>
      </c>
      <c r="Q102" s="13">
        <f>IFERROR(Table1[[#This Row],[Female 18-59]]/Table1[[#This Row],[Individuals]],0)</f>
        <v>0.25559105431309903</v>
      </c>
      <c r="R102" s="13">
        <f>IFERROR(Table1[[#This Row],[Female 60+]]/Table1[[#This Row],[Individuals]],0)</f>
        <v>2.5559105431309903E-2</v>
      </c>
    </row>
    <row r="103" spans="1:18" x14ac:dyDescent="0.2">
      <c r="A103" t="s">
        <v>26</v>
      </c>
      <c r="B103" t="s" vm="1">
        <v>27</v>
      </c>
      <c r="C103" t="s">
        <v>28</v>
      </c>
      <c r="D103" t="s">
        <v>29</v>
      </c>
      <c r="E103" s="9" t="s">
        <v>9</v>
      </c>
      <c r="F103" s="2">
        <v>950</v>
      </c>
      <c r="G103" s="2">
        <v>90</v>
      </c>
      <c r="H103" s="2">
        <v>712</v>
      </c>
      <c r="I103" s="2">
        <v>0</v>
      </c>
      <c r="J103" s="2">
        <v>137</v>
      </c>
      <c r="K103" s="2">
        <v>11</v>
      </c>
      <c r="L103" s="2">
        <v>0</v>
      </c>
      <c r="M103" s="13">
        <f>IFERROR(Table1[[#This Row],[Male below 18]]/Table1[[#This Row],[Individuals]],0)</f>
        <v>9.4736842105263161E-2</v>
      </c>
      <c r="N103" s="13">
        <f>IFERROR(Table1[[#This Row],[Male 18- 59]]/Table1[[#This Row],[Individuals]],0)</f>
        <v>0.74947368421052629</v>
      </c>
      <c r="O103" s="13">
        <f>IFERROR(Table1[[#This Row],[Male 60+]]/Table1[[#This Row],[Individuals]],0)</f>
        <v>0</v>
      </c>
      <c r="P103" s="13">
        <f>IFERROR(Table1[[#This Row],[Female below 18]]/Table1[[#This Row],[Individuals]],0)</f>
        <v>0.14421052631578948</v>
      </c>
      <c r="Q103" s="13">
        <f>IFERROR(Table1[[#This Row],[Female 18-59]]/Table1[[#This Row],[Individuals]],0)</f>
        <v>1.1578947368421053E-2</v>
      </c>
      <c r="R103" s="13">
        <f>IFERROR(Table1[[#This Row],[Female 60+]]/Table1[[#This Row],[Individuals]],0)</f>
        <v>0</v>
      </c>
    </row>
    <row r="104" spans="1:18" x14ac:dyDescent="0.2">
      <c r="A104" t="s">
        <v>30</v>
      </c>
      <c r="B104" t="s">
        <v>31</v>
      </c>
      <c r="C104" t="s">
        <v>32</v>
      </c>
      <c r="D104" t="s">
        <v>33</v>
      </c>
      <c r="E104" s="9" t="s">
        <v>9</v>
      </c>
      <c r="F104" s="2">
        <v>21310</v>
      </c>
      <c r="G104" s="2">
        <v>2889</v>
      </c>
      <c r="H104" s="2">
        <v>15288</v>
      </c>
      <c r="I104" s="2">
        <v>0</v>
      </c>
      <c r="J104" s="2">
        <v>2778</v>
      </c>
      <c r="K104" s="2">
        <v>355</v>
      </c>
      <c r="L104" s="2">
        <v>0</v>
      </c>
      <c r="M104" s="13">
        <f>IFERROR(Table1[[#This Row],[Male below 18]]/Table1[[#This Row],[Individuals]],0)</f>
        <v>0.13557015485687471</v>
      </c>
      <c r="N104" s="13">
        <f>IFERROR(Table1[[#This Row],[Male 18- 59]]/Table1[[#This Row],[Individuals]],0)</f>
        <v>0.71740966682308771</v>
      </c>
      <c r="O104" s="13">
        <f>IFERROR(Table1[[#This Row],[Male 60+]]/Table1[[#This Row],[Individuals]],0)</f>
        <v>0</v>
      </c>
      <c r="P104" s="13">
        <f>IFERROR(Table1[[#This Row],[Female below 18]]/Table1[[#This Row],[Individuals]],0)</f>
        <v>0.13036133270764899</v>
      </c>
      <c r="Q104" s="13">
        <f>IFERROR(Table1[[#This Row],[Female 18-59]]/Table1[[#This Row],[Individuals]],0)</f>
        <v>1.6658845612388552E-2</v>
      </c>
      <c r="R104" s="13">
        <f>IFERROR(Table1[[#This Row],[Female 60+]]/Table1[[#This Row],[Individuals]],0)</f>
        <v>0</v>
      </c>
    </row>
    <row r="105" spans="1:18" x14ac:dyDescent="0.2">
      <c r="A105" t="s">
        <v>30</v>
      </c>
      <c r="B105" t="s">
        <v>31</v>
      </c>
      <c r="C105" t="s">
        <v>34</v>
      </c>
      <c r="D105" t="s">
        <v>35</v>
      </c>
      <c r="E105" s="9" t="s">
        <v>9</v>
      </c>
      <c r="F105" s="2">
        <v>29086</v>
      </c>
      <c r="G105" s="2">
        <v>5179</v>
      </c>
      <c r="H105" s="2">
        <v>20362</v>
      </c>
      <c r="I105" s="2">
        <v>0</v>
      </c>
      <c r="J105" s="2">
        <v>2908</v>
      </c>
      <c r="K105" s="2">
        <v>637</v>
      </c>
      <c r="L105" s="2">
        <v>0</v>
      </c>
      <c r="M105" s="13">
        <f>IFERROR(Table1[[#This Row],[Male below 18]]/Table1[[#This Row],[Individuals]],0)</f>
        <v>0.17805817231657842</v>
      </c>
      <c r="N105" s="13">
        <f>IFERROR(Table1[[#This Row],[Male 18- 59]]/Table1[[#This Row],[Individuals]],0)</f>
        <v>0.7000618854431685</v>
      </c>
      <c r="O105" s="13">
        <f>IFERROR(Table1[[#This Row],[Male 60+]]/Table1[[#This Row],[Individuals]],0)</f>
        <v>0</v>
      </c>
      <c r="P105" s="13">
        <f>IFERROR(Table1[[#This Row],[Female below 18]]/Table1[[#This Row],[Individuals]],0)</f>
        <v>9.9979371518943816E-2</v>
      </c>
      <c r="Q105" s="13">
        <f>IFERROR(Table1[[#This Row],[Female 18-59]]/Table1[[#This Row],[Individuals]],0)</f>
        <v>2.1900570721309222E-2</v>
      </c>
      <c r="R105" s="13">
        <f>IFERROR(Table1[[#This Row],[Female 60+]]/Table1[[#This Row],[Individuals]],0)</f>
        <v>0</v>
      </c>
    </row>
    <row r="106" spans="1:18" x14ac:dyDescent="0.2">
      <c r="A106" t="s">
        <v>36</v>
      </c>
      <c r="B106" t="s">
        <v>37</v>
      </c>
      <c r="C106" t="s">
        <v>38</v>
      </c>
      <c r="D106" t="s">
        <v>39</v>
      </c>
      <c r="E106" s="9" t="s">
        <v>9</v>
      </c>
      <c r="F106" s="2">
        <v>1570</v>
      </c>
      <c r="G106" s="2">
        <v>95</v>
      </c>
      <c r="H106" s="2">
        <v>1336</v>
      </c>
      <c r="I106" s="2">
        <v>0</v>
      </c>
      <c r="J106" s="2">
        <v>126</v>
      </c>
      <c r="K106" s="2">
        <v>13</v>
      </c>
      <c r="L106" s="2">
        <v>0</v>
      </c>
      <c r="M106" s="13">
        <f>IFERROR(Table1[[#This Row],[Male below 18]]/Table1[[#This Row],[Individuals]],0)</f>
        <v>6.0509554140127389E-2</v>
      </c>
      <c r="N106" s="13">
        <f>IFERROR(Table1[[#This Row],[Male 18- 59]]/Table1[[#This Row],[Individuals]],0)</f>
        <v>0.85095541401273889</v>
      </c>
      <c r="O106" s="13">
        <f>IFERROR(Table1[[#This Row],[Male 60+]]/Table1[[#This Row],[Individuals]],0)</f>
        <v>0</v>
      </c>
      <c r="P106" s="13">
        <f>IFERROR(Table1[[#This Row],[Female below 18]]/Table1[[#This Row],[Individuals]],0)</f>
        <v>8.025477707006369E-2</v>
      </c>
      <c r="Q106" s="13">
        <f>IFERROR(Table1[[#This Row],[Female 18-59]]/Table1[[#This Row],[Individuals]],0)</f>
        <v>8.2802547770700636E-3</v>
      </c>
      <c r="R106" s="13">
        <f>IFERROR(Table1[[#This Row],[Female 60+]]/Table1[[#This Row],[Individuals]],0)</f>
        <v>0</v>
      </c>
    </row>
    <row r="107" spans="1:18" x14ac:dyDescent="0.2">
      <c r="A107" t="s">
        <v>40</v>
      </c>
      <c r="B107" t="s">
        <v>41</v>
      </c>
      <c r="C107" t="s">
        <v>42</v>
      </c>
      <c r="D107" t="s">
        <v>43</v>
      </c>
      <c r="E107" s="9" t="s">
        <v>9</v>
      </c>
      <c r="F107" s="2">
        <v>1500</v>
      </c>
      <c r="G107" s="2">
        <v>0</v>
      </c>
      <c r="H107" s="2">
        <v>1500</v>
      </c>
      <c r="I107" s="2">
        <v>0</v>
      </c>
      <c r="J107" s="2">
        <v>0</v>
      </c>
      <c r="K107" s="2">
        <v>0</v>
      </c>
      <c r="L107" s="2">
        <v>0</v>
      </c>
      <c r="M107" s="13">
        <f>IFERROR(Table1[[#This Row],[Male below 18]]/Table1[[#This Row],[Individuals]],0)</f>
        <v>0</v>
      </c>
      <c r="N107" s="13">
        <f>IFERROR(Table1[[#This Row],[Male 18- 59]]/Table1[[#This Row],[Individuals]],0)</f>
        <v>1</v>
      </c>
      <c r="O107" s="13">
        <f>IFERROR(Table1[[#This Row],[Male 60+]]/Table1[[#This Row],[Individuals]],0)</f>
        <v>0</v>
      </c>
      <c r="P107" s="13">
        <f>IFERROR(Table1[[#This Row],[Female below 18]]/Table1[[#This Row],[Individuals]],0)</f>
        <v>0</v>
      </c>
      <c r="Q107" s="13">
        <f>IFERROR(Table1[[#This Row],[Female 18-59]]/Table1[[#This Row],[Individuals]],0)</f>
        <v>0</v>
      </c>
      <c r="R107" s="13">
        <f>IFERROR(Table1[[#This Row],[Female 60+]]/Table1[[#This Row],[Individuals]],0)</f>
        <v>0</v>
      </c>
    </row>
    <row r="108" spans="1:18" x14ac:dyDescent="0.2">
      <c r="A108" t="s">
        <v>40</v>
      </c>
      <c r="B108" t="s">
        <v>41</v>
      </c>
      <c r="C108" t="s">
        <v>44</v>
      </c>
      <c r="D108" t="s">
        <v>45</v>
      </c>
      <c r="E108" s="9" t="s">
        <v>9</v>
      </c>
      <c r="F108" s="2">
        <v>1380</v>
      </c>
      <c r="G108" s="2">
        <v>83</v>
      </c>
      <c r="H108" s="2">
        <v>1218</v>
      </c>
      <c r="I108" s="2">
        <v>0</v>
      </c>
      <c r="J108" s="2">
        <v>68</v>
      </c>
      <c r="K108" s="2">
        <v>11</v>
      </c>
      <c r="L108" s="2">
        <v>0</v>
      </c>
      <c r="M108" s="13">
        <f>IFERROR(Table1[[#This Row],[Male below 18]]/Table1[[#This Row],[Individuals]],0)</f>
        <v>6.0144927536231886E-2</v>
      </c>
      <c r="N108" s="13">
        <f>IFERROR(Table1[[#This Row],[Male 18- 59]]/Table1[[#This Row],[Individuals]],0)</f>
        <v>0.88260869565217392</v>
      </c>
      <c r="O108" s="13">
        <f>IFERROR(Table1[[#This Row],[Male 60+]]/Table1[[#This Row],[Individuals]],0)</f>
        <v>0</v>
      </c>
      <c r="P108" s="13">
        <f>IFERROR(Table1[[#This Row],[Female below 18]]/Table1[[#This Row],[Individuals]],0)</f>
        <v>4.9275362318840582E-2</v>
      </c>
      <c r="Q108" s="13">
        <f>IFERROR(Table1[[#This Row],[Female 18-59]]/Table1[[#This Row],[Individuals]],0)</f>
        <v>7.9710144927536229E-3</v>
      </c>
      <c r="R108" s="13">
        <f>IFERROR(Table1[[#This Row],[Female 60+]]/Table1[[#This Row],[Individuals]],0)</f>
        <v>0</v>
      </c>
    </row>
    <row r="109" spans="1:18" x14ac:dyDescent="0.2">
      <c r="A109" t="s">
        <v>46</v>
      </c>
      <c r="B109" t="s">
        <v>47</v>
      </c>
      <c r="C109" t="s">
        <v>48</v>
      </c>
      <c r="D109" t="s">
        <v>49</v>
      </c>
      <c r="E109" s="9" t="s">
        <v>9</v>
      </c>
      <c r="F109" s="2">
        <v>316</v>
      </c>
      <c r="G109" s="2">
        <v>0</v>
      </c>
      <c r="H109" s="2">
        <v>301</v>
      </c>
      <c r="I109" s="2">
        <v>0</v>
      </c>
      <c r="J109" s="2">
        <v>15</v>
      </c>
      <c r="K109" s="2">
        <v>0</v>
      </c>
      <c r="L109" s="2">
        <v>0</v>
      </c>
      <c r="M109" s="13">
        <f>IFERROR(Table1[[#This Row],[Male below 18]]/Table1[[#This Row],[Individuals]],0)</f>
        <v>0</v>
      </c>
      <c r="N109" s="13">
        <f>IFERROR(Table1[[#This Row],[Male 18- 59]]/Table1[[#This Row],[Individuals]],0)</f>
        <v>0.95253164556962022</v>
      </c>
      <c r="O109" s="13">
        <f>IFERROR(Table1[[#This Row],[Male 60+]]/Table1[[#This Row],[Individuals]],0)</f>
        <v>0</v>
      </c>
      <c r="P109" s="13">
        <f>IFERROR(Table1[[#This Row],[Female below 18]]/Table1[[#This Row],[Individuals]],0)</f>
        <v>4.746835443037975E-2</v>
      </c>
      <c r="Q109" s="13">
        <f>IFERROR(Table1[[#This Row],[Female 18-59]]/Table1[[#This Row],[Individuals]],0)</f>
        <v>0</v>
      </c>
      <c r="R109" s="13">
        <f>IFERROR(Table1[[#This Row],[Female 60+]]/Table1[[#This Row],[Individuals]],0)</f>
        <v>0</v>
      </c>
    </row>
    <row r="110" spans="1:18" x14ac:dyDescent="0.2">
      <c r="A110" t="s">
        <v>50</v>
      </c>
      <c r="B110" t="s">
        <v>51</v>
      </c>
      <c r="C110" t="s">
        <v>52</v>
      </c>
      <c r="D110" t="s">
        <v>53</v>
      </c>
      <c r="E110" s="9" t="s">
        <v>9</v>
      </c>
      <c r="F110" s="2">
        <v>2275</v>
      </c>
      <c r="G110" s="2">
        <v>79</v>
      </c>
      <c r="H110" s="2">
        <v>2080</v>
      </c>
      <c r="I110" s="2">
        <v>0</v>
      </c>
      <c r="J110" s="2">
        <v>106</v>
      </c>
      <c r="K110" s="2">
        <v>10</v>
      </c>
      <c r="L110" s="2">
        <v>0</v>
      </c>
      <c r="M110" s="13">
        <f>IFERROR(Table1[[#This Row],[Male below 18]]/Table1[[#This Row],[Individuals]],0)</f>
        <v>3.4725274725274723E-2</v>
      </c>
      <c r="N110" s="13">
        <f>IFERROR(Table1[[#This Row],[Male 18- 59]]/Table1[[#This Row],[Individuals]],0)</f>
        <v>0.91428571428571426</v>
      </c>
      <c r="O110" s="13">
        <f>IFERROR(Table1[[#This Row],[Male 60+]]/Table1[[#This Row],[Individuals]],0)</f>
        <v>0</v>
      </c>
      <c r="P110" s="13">
        <f>IFERROR(Table1[[#This Row],[Female below 18]]/Table1[[#This Row],[Individuals]],0)</f>
        <v>4.6593406593406592E-2</v>
      </c>
      <c r="Q110" s="13">
        <f>IFERROR(Table1[[#This Row],[Female 18-59]]/Table1[[#This Row],[Individuals]],0)</f>
        <v>4.3956043956043956E-3</v>
      </c>
      <c r="R110" s="13">
        <f>IFERROR(Table1[[#This Row],[Female 60+]]/Table1[[#This Row],[Individuals]],0)</f>
        <v>0</v>
      </c>
    </row>
    <row r="111" spans="1:18" x14ac:dyDescent="0.2">
      <c r="A111" t="s">
        <v>46</v>
      </c>
      <c r="B111" t="s">
        <v>47</v>
      </c>
      <c r="C111" t="s">
        <v>54</v>
      </c>
      <c r="D111" t="s">
        <v>55</v>
      </c>
      <c r="E111" s="9" t="s">
        <v>9</v>
      </c>
      <c r="F111" s="2">
        <v>3573</v>
      </c>
      <c r="G111" s="2">
        <v>210</v>
      </c>
      <c r="H111" s="2">
        <v>3000</v>
      </c>
      <c r="I111" s="2">
        <v>0</v>
      </c>
      <c r="J111" s="2">
        <v>337</v>
      </c>
      <c r="K111" s="2">
        <v>26</v>
      </c>
      <c r="L111" s="2">
        <v>0</v>
      </c>
      <c r="M111" s="13">
        <f>IFERROR(Table1[[#This Row],[Male below 18]]/Table1[[#This Row],[Individuals]],0)</f>
        <v>5.877413937867338E-2</v>
      </c>
      <c r="N111" s="13">
        <f>IFERROR(Table1[[#This Row],[Male 18- 59]]/Table1[[#This Row],[Individuals]],0)</f>
        <v>0.83963056255247692</v>
      </c>
      <c r="O111" s="13">
        <f>IFERROR(Table1[[#This Row],[Male 60+]]/Table1[[#This Row],[Individuals]],0)</f>
        <v>0</v>
      </c>
      <c r="P111" s="13">
        <f>IFERROR(Table1[[#This Row],[Female below 18]]/Table1[[#This Row],[Individuals]],0)</f>
        <v>9.4318499860061578E-2</v>
      </c>
      <c r="Q111" s="13">
        <f>IFERROR(Table1[[#This Row],[Female 18-59]]/Table1[[#This Row],[Individuals]],0)</f>
        <v>7.2767982087881336E-3</v>
      </c>
      <c r="R111" s="13">
        <f>IFERROR(Table1[[#This Row],[Female 60+]]/Table1[[#This Row],[Individuals]],0)</f>
        <v>0</v>
      </c>
    </row>
    <row r="112" spans="1:18" x14ac:dyDescent="0.2">
      <c r="A112" t="s">
        <v>56</v>
      </c>
      <c r="B112" t="s">
        <v>57</v>
      </c>
      <c r="C112" t="s">
        <v>58</v>
      </c>
      <c r="D112" t="s">
        <v>59</v>
      </c>
      <c r="E112" s="9" t="s">
        <v>9</v>
      </c>
      <c r="F112" s="2">
        <v>1425</v>
      </c>
      <c r="G112" s="2">
        <v>62</v>
      </c>
      <c r="H112" s="2">
        <v>1285</v>
      </c>
      <c r="I112" s="2">
        <v>0</v>
      </c>
      <c r="J112" s="2">
        <v>70</v>
      </c>
      <c r="K112" s="2">
        <v>8</v>
      </c>
      <c r="L112" s="2">
        <v>0</v>
      </c>
      <c r="M112" s="13">
        <f>IFERROR(Table1[[#This Row],[Male below 18]]/Table1[[#This Row],[Individuals]],0)</f>
        <v>4.3508771929824559E-2</v>
      </c>
      <c r="N112" s="13">
        <f>IFERROR(Table1[[#This Row],[Male 18- 59]]/Table1[[#This Row],[Individuals]],0)</f>
        <v>0.90175438596491231</v>
      </c>
      <c r="O112" s="13">
        <f>IFERROR(Table1[[#This Row],[Male 60+]]/Table1[[#This Row],[Individuals]],0)</f>
        <v>0</v>
      </c>
      <c r="P112" s="13">
        <f>IFERROR(Table1[[#This Row],[Female below 18]]/Table1[[#This Row],[Individuals]],0)</f>
        <v>4.912280701754386E-2</v>
      </c>
      <c r="Q112" s="13">
        <f>IFERROR(Table1[[#This Row],[Female 18-59]]/Table1[[#This Row],[Individuals]],0)</f>
        <v>5.6140350877192978E-3</v>
      </c>
      <c r="R112" s="13">
        <f>IFERROR(Table1[[#This Row],[Female 60+]]/Table1[[#This Row],[Individuals]],0)</f>
        <v>0</v>
      </c>
    </row>
    <row r="113" spans="1:18" x14ac:dyDescent="0.2">
      <c r="A113" t="s">
        <v>60</v>
      </c>
      <c r="B113" t="s">
        <v>61</v>
      </c>
      <c r="C113" t="s">
        <v>62</v>
      </c>
      <c r="D113" t="s">
        <v>63</v>
      </c>
      <c r="E113" s="9" t="s">
        <v>9</v>
      </c>
      <c r="F113" s="2">
        <v>10870</v>
      </c>
      <c r="G113" s="2">
        <v>481</v>
      </c>
      <c r="H113" s="2">
        <v>9788</v>
      </c>
      <c r="I113" s="2">
        <v>0</v>
      </c>
      <c r="J113" s="2">
        <v>541</v>
      </c>
      <c r="K113" s="2">
        <v>60</v>
      </c>
      <c r="L113" s="2">
        <v>0</v>
      </c>
      <c r="M113" s="13">
        <f>IFERROR(Table1[[#This Row],[Male below 18]]/Table1[[#This Row],[Individuals]],0)</f>
        <v>4.4250229990800367E-2</v>
      </c>
      <c r="N113" s="13">
        <f>IFERROR(Table1[[#This Row],[Male 18- 59]]/Table1[[#This Row],[Individuals]],0)</f>
        <v>0.90045998160073593</v>
      </c>
      <c r="O113" s="13">
        <f>IFERROR(Table1[[#This Row],[Male 60+]]/Table1[[#This Row],[Individuals]],0)</f>
        <v>0</v>
      </c>
      <c r="P113" s="13">
        <f>IFERROR(Table1[[#This Row],[Female below 18]]/Table1[[#This Row],[Individuals]],0)</f>
        <v>4.9770009199632016E-2</v>
      </c>
      <c r="Q113" s="13">
        <f>IFERROR(Table1[[#This Row],[Female 18-59]]/Table1[[#This Row],[Individuals]],0)</f>
        <v>5.5197792088316471E-3</v>
      </c>
      <c r="R113" s="13">
        <f>IFERROR(Table1[[#This Row],[Female 60+]]/Table1[[#This Row],[Individuals]],0)</f>
        <v>0</v>
      </c>
    </row>
    <row r="114" spans="1:18" x14ac:dyDescent="0.2">
      <c r="A114" t="s">
        <v>64</v>
      </c>
      <c r="B114" t="s">
        <v>65</v>
      </c>
      <c r="C114" t="s">
        <v>66</v>
      </c>
      <c r="D114" t="s">
        <v>67</v>
      </c>
      <c r="E114" s="9" t="s">
        <v>9</v>
      </c>
      <c r="F114" s="2">
        <v>1135</v>
      </c>
      <c r="G114" s="2">
        <v>18</v>
      </c>
      <c r="H114" s="2">
        <v>1084</v>
      </c>
      <c r="I114" s="2">
        <v>0</v>
      </c>
      <c r="J114" s="2">
        <v>31</v>
      </c>
      <c r="K114" s="2">
        <v>2</v>
      </c>
      <c r="L114" s="2">
        <v>0</v>
      </c>
      <c r="M114" s="13">
        <f>IFERROR(Table1[[#This Row],[Male below 18]]/Table1[[#This Row],[Individuals]],0)</f>
        <v>1.5859030837004406E-2</v>
      </c>
      <c r="N114" s="13">
        <f>IFERROR(Table1[[#This Row],[Male 18- 59]]/Table1[[#This Row],[Individuals]],0)</f>
        <v>0.95506607929515419</v>
      </c>
      <c r="O114" s="13">
        <f>IFERROR(Table1[[#This Row],[Male 60+]]/Table1[[#This Row],[Individuals]],0)</f>
        <v>0</v>
      </c>
      <c r="P114" s="13">
        <f>IFERROR(Table1[[#This Row],[Female below 18]]/Table1[[#This Row],[Individuals]],0)</f>
        <v>2.7312775330396475E-2</v>
      </c>
      <c r="Q114" s="13">
        <f>IFERROR(Table1[[#This Row],[Female 18-59]]/Table1[[#This Row],[Individuals]],0)</f>
        <v>1.762114537444934E-3</v>
      </c>
      <c r="R114" s="13">
        <f>IFERROR(Table1[[#This Row],[Female 60+]]/Table1[[#This Row],[Individuals]],0)</f>
        <v>0</v>
      </c>
    </row>
    <row r="115" spans="1:18" x14ac:dyDescent="0.2">
      <c r="A115" t="s">
        <v>68</v>
      </c>
      <c r="B115" t="s">
        <v>69</v>
      </c>
      <c r="C115" t="s">
        <v>70</v>
      </c>
      <c r="D115" t="s">
        <v>71</v>
      </c>
      <c r="E115" s="9" t="s">
        <v>9</v>
      </c>
      <c r="F115" s="2">
        <v>15655</v>
      </c>
      <c r="G115" s="2">
        <v>2043</v>
      </c>
      <c r="H115" s="2">
        <v>12456</v>
      </c>
      <c r="I115" s="2">
        <v>0</v>
      </c>
      <c r="J115" s="2">
        <v>905</v>
      </c>
      <c r="K115" s="2">
        <v>251</v>
      </c>
      <c r="L115" s="2">
        <v>0</v>
      </c>
      <c r="M115" s="13">
        <f>IFERROR(Table1[[#This Row],[Male below 18]]/Table1[[#This Row],[Individuals]],0)</f>
        <v>0.13050143724049823</v>
      </c>
      <c r="N115" s="13">
        <f>IFERROR(Table1[[#This Row],[Male 18- 59]]/Table1[[#This Row],[Individuals]],0)</f>
        <v>0.79565633982753114</v>
      </c>
      <c r="O115" s="13">
        <f>IFERROR(Table1[[#This Row],[Male 60+]]/Table1[[#This Row],[Individuals]],0)</f>
        <v>0</v>
      </c>
      <c r="P115" s="13">
        <f>IFERROR(Table1[[#This Row],[Female below 18]]/Table1[[#This Row],[Individuals]],0)</f>
        <v>5.7809006707122322E-2</v>
      </c>
      <c r="Q115" s="13">
        <f>IFERROR(Table1[[#This Row],[Female 18-59]]/Table1[[#This Row],[Individuals]],0)</f>
        <v>1.6033216224848292E-2</v>
      </c>
      <c r="R115" s="13">
        <f>IFERROR(Table1[[#This Row],[Female 60+]]/Table1[[#This Row],[Individuals]],0)</f>
        <v>0</v>
      </c>
    </row>
    <row r="116" spans="1:18" x14ac:dyDescent="0.2">
      <c r="A116" t="s">
        <v>72</v>
      </c>
      <c r="B116" t="s">
        <v>73</v>
      </c>
      <c r="C116" t="s">
        <v>74</v>
      </c>
      <c r="D116" t="s">
        <v>75</v>
      </c>
      <c r="E116" s="9" t="s">
        <v>9</v>
      </c>
      <c r="F116" s="2">
        <v>2485</v>
      </c>
      <c r="G116" s="2">
        <v>176</v>
      </c>
      <c r="H116" s="2">
        <v>2161</v>
      </c>
      <c r="I116" s="2">
        <v>0</v>
      </c>
      <c r="J116" s="2">
        <v>125</v>
      </c>
      <c r="K116" s="2">
        <v>23</v>
      </c>
      <c r="L116" s="2">
        <v>0</v>
      </c>
      <c r="M116" s="13">
        <f>IFERROR(Table1[[#This Row],[Male below 18]]/Table1[[#This Row],[Individuals]],0)</f>
        <v>7.082494969818913E-2</v>
      </c>
      <c r="N116" s="13">
        <f>IFERROR(Table1[[#This Row],[Male 18- 59]]/Table1[[#This Row],[Individuals]],0)</f>
        <v>0.86961770623742451</v>
      </c>
      <c r="O116" s="13">
        <f>IFERROR(Table1[[#This Row],[Male 60+]]/Table1[[#This Row],[Individuals]],0)</f>
        <v>0</v>
      </c>
      <c r="P116" s="13">
        <f>IFERROR(Table1[[#This Row],[Female below 18]]/Table1[[#This Row],[Individuals]],0)</f>
        <v>5.030181086519115E-2</v>
      </c>
      <c r="Q116" s="13">
        <f>IFERROR(Table1[[#This Row],[Female 18-59]]/Table1[[#This Row],[Individuals]],0)</f>
        <v>9.2555331991951706E-3</v>
      </c>
      <c r="R116" s="13">
        <f>IFERROR(Table1[[#This Row],[Female 60+]]/Table1[[#This Row],[Individuals]],0)</f>
        <v>0</v>
      </c>
    </row>
    <row r="117" spans="1:18" x14ac:dyDescent="0.2">
      <c r="A117" t="s">
        <v>76</v>
      </c>
      <c r="B117" t="s">
        <v>77</v>
      </c>
      <c r="C117" t="s">
        <v>78</v>
      </c>
      <c r="D117" t="s">
        <v>79</v>
      </c>
      <c r="E117" s="9" t="s">
        <v>9</v>
      </c>
      <c r="F117" s="2">
        <v>2580</v>
      </c>
      <c r="G117" s="2">
        <v>198</v>
      </c>
      <c r="H117" s="2">
        <v>2238</v>
      </c>
      <c r="I117" s="2">
        <v>0</v>
      </c>
      <c r="J117" s="2">
        <v>120</v>
      </c>
      <c r="K117" s="2">
        <v>24</v>
      </c>
      <c r="L117" s="2">
        <v>0</v>
      </c>
      <c r="M117" s="13">
        <f>IFERROR(Table1[[#This Row],[Male below 18]]/Table1[[#This Row],[Individuals]],0)</f>
        <v>7.6744186046511634E-2</v>
      </c>
      <c r="N117" s="13">
        <f>IFERROR(Table1[[#This Row],[Male 18- 59]]/Table1[[#This Row],[Individuals]],0)</f>
        <v>0.86744186046511629</v>
      </c>
      <c r="O117" s="13">
        <f>IFERROR(Table1[[#This Row],[Male 60+]]/Table1[[#This Row],[Individuals]],0)</f>
        <v>0</v>
      </c>
      <c r="P117" s="13">
        <f>IFERROR(Table1[[#This Row],[Female below 18]]/Table1[[#This Row],[Individuals]],0)</f>
        <v>4.6511627906976744E-2</v>
      </c>
      <c r="Q117" s="13">
        <f>IFERROR(Table1[[#This Row],[Female 18-59]]/Table1[[#This Row],[Individuals]],0)</f>
        <v>9.3023255813953487E-3</v>
      </c>
      <c r="R117" s="13">
        <f>IFERROR(Table1[[#This Row],[Female 60+]]/Table1[[#This Row],[Individuals]],0)</f>
        <v>0</v>
      </c>
    </row>
    <row r="118" spans="1:18" x14ac:dyDescent="0.2">
      <c r="A118" t="s">
        <v>80</v>
      </c>
      <c r="B118" t="s">
        <v>81</v>
      </c>
      <c r="C118" t="s">
        <v>82</v>
      </c>
      <c r="D118" t="s">
        <v>83</v>
      </c>
      <c r="E118" s="9" t="s">
        <v>9</v>
      </c>
      <c r="F118" s="2">
        <v>198</v>
      </c>
      <c r="G118" s="2">
        <v>0</v>
      </c>
      <c r="H118" s="2">
        <v>198</v>
      </c>
      <c r="I118" s="2">
        <v>0</v>
      </c>
      <c r="J118" s="2">
        <v>0</v>
      </c>
      <c r="K118" s="2">
        <v>0</v>
      </c>
      <c r="L118" s="2">
        <v>0</v>
      </c>
      <c r="M118" s="13">
        <f>IFERROR(Table1[[#This Row],[Male below 18]]/Table1[[#This Row],[Individuals]],0)</f>
        <v>0</v>
      </c>
      <c r="N118" s="13">
        <f>IFERROR(Table1[[#This Row],[Male 18- 59]]/Table1[[#This Row],[Individuals]],0)</f>
        <v>1</v>
      </c>
      <c r="O118" s="13">
        <f>IFERROR(Table1[[#This Row],[Male 60+]]/Table1[[#This Row],[Individuals]],0)</f>
        <v>0</v>
      </c>
      <c r="P118" s="13">
        <f>IFERROR(Table1[[#This Row],[Female below 18]]/Table1[[#This Row],[Individuals]],0)</f>
        <v>0</v>
      </c>
      <c r="Q118" s="13">
        <f>IFERROR(Table1[[#This Row],[Female 18-59]]/Table1[[#This Row],[Individuals]],0)</f>
        <v>0</v>
      </c>
      <c r="R118" s="13">
        <f>IFERROR(Table1[[#This Row],[Female 60+]]/Table1[[#This Row],[Individuals]],0)</f>
        <v>0</v>
      </c>
    </row>
    <row r="119" spans="1:18" x14ac:dyDescent="0.2">
      <c r="A119" t="s">
        <v>80</v>
      </c>
      <c r="B119" t="s">
        <v>81</v>
      </c>
      <c r="C119" t="s">
        <v>84</v>
      </c>
      <c r="D119" t="s">
        <v>85</v>
      </c>
      <c r="E119" s="9" t="s">
        <v>9</v>
      </c>
      <c r="F119" s="2">
        <v>318</v>
      </c>
      <c r="G119" s="2">
        <v>13</v>
      </c>
      <c r="H119" s="2">
        <v>288</v>
      </c>
      <c r="I119" s="2">
        <v>0</v>
      </c>
      <c r="J119" s="2">
        <v>15</v>
      </c>
      <c r="K119" s="2">
        <v>2</v>
      </c>
      <c r="L119" s="2">
        <v>0</v>
      </c>
      <c r="M119" s="13">
        <f>IFERROR(Table1[[#This Row],[Male below 18]]/Table1[[#This Row],[Individuals]],0)</f>
        <v>4.0880503144654086E-2</v>
      </c>
      <c r="N119" s="13">
        <f>IFERROR(Table1[[#This Row],[Male 18- 59]]/Table1[[#This Row],[Individuals]],0)</f>
        <v>0.90566037735849059</v>
      </c>
      <c r="O119" s="13">
        <f>IFERROR(Table1[[#This Row],[Male 60+]]/Table1[[#This Row],[Individuals]],0)</f>
        <v>0</v>
      </c>
      <c r="P119" s="13">
        <f>IFERROR(Table1[[#This Row],[Female below 18]]/Table1[[#This Row],[Individuals]],0)</f>
        <v>4.716981132075472E-2</v>
      </c>
      <c r="Q119" s="13">
        <f>IFERROR(Table1[[#This Row],[Female 18-59]]/Table1[[#This Row],[Individuals]],0)</f>
        <v>6.2893081761006293E-3</v>
      </c>
      <c r="R119" s="13">
        <f>IFERROR(Table1[[#This Row],[Female 60+]]/Table1[[#This Row],[Individuals]],0)</f>
        <v>0</v>
      </c>
    </row>
    <row r="120" spans="1:18" x14ac:dyDescent="0.2">
      <c r="A120" t="s">
        <v>36</v>
      </c>
      <c r="B120" t="s">
        <v>37</v>
      </c>
      <c r="C120" t="s">
        <v>86</v>
      </c>
      <c r="D120" t="s">
        <v>87</v>
      </c>
      <c r="E120" s="9" t="s">
        <v>9</v>
      </c>
      <c r="F120" s="2">
        <v>1275</v>
      </c>
      <c r="G120" s="2">
        <v>153</v>
      </c>
      <c r="H120" s="2">
        <v>1052</v>
      </c>
      <c r="I120" s="2">
        <v>0</v>
      </c>
      <c r="J120" s="2">
        <v>52</v>
      </c>
      <c r="K120" s="2">
        <v>18</v>
      </c>
      <c r="L120" s="2">
        <v>0</v>
      </c>
      <c r="M120" s="13">
        <f>IFERROR(Table1[[#This Row],[Male below 18]]/Table1[[#This Row],[Individuals]],0)</f>
        <v>0.12</v>
      </c>
      <c r="N120" s="13">
        <f>IFERROR(Table1[[#This Row],[Male 18- 59]]/Table1[[#This Row],[Individuals]],0)</f>
        <v>0.82509803921568625</v>
      </c>
      <c r="O120" s="13">
        <f>IFERROR(Table1[[#This Row],[Male 60+]]/Table1[[#This Row],[Individuals]],0)</f>
        <v>0</v>
      </c>
      <c r="P120" s="13">
        <f>IFERROR(Table1[[#This Row],[Female below 18]]/Table1[[#This Row],[Individuals]],0)</f>
        <v>4.0784313725490198E-2</v>
      </c>
      <c r="Q120" s="13">
        <f>IFERROR(Table1[[#This Row],[Female 18-59]]/Table1[[#This Row],[Individuals]],0)</f>
        <v>1.411764705882353E-2</v>
      </c>
      <c r="R120" s="13">
        <f>IFERROR(Table1[[#This Row],[Female 60+]]/Table1[[#This Row],[Individuals]],0)</f>
        <v>0</v>
      </c>
    </row>
    <row r="121" spans="1:18" x14ac:dyDescent="0.2">
      <c r="A121" t="s">
        <v>88</v>
      </c>
      <c r="B121" t="s">
        <v>89</v>
      </c>
      <c r="C121" t="s">
        <v>90</v>
      </c>
      <c r="D121" t="s">
        <v>89</v>
      </c>
      <c r="E121" s="9" t="s">
        <v>9</v>
      </c>
      <c r="F121" s="2">
        <v>12505</v>
      </c>
      <c r="G121" s="2">
        <v>490</v>
      </c>
      <c r="H121" s="2">
        <v>10027</v>
      </c>
      <c r="I121" s="2">
        <v>0</v>
      </c>
      <c r="J121" s="2">
        <v>1928</v>
      </c>
      <c r="K121" s="2">
        <v>60</v>
      </c>
      <c r="L121" s="2">
        <v>0</v>
      </c>
      <c r="M121" s="13">
        <f>IFERROR(Table1[[#This Row],[Male below 18]]/Table1[[#This Row],[Individuals]],0)</f>
        <v>3.9184326269492205E-2</v>
      </c>
      <c r="N121" s="13">
        <f>IFERROR(Table1[[#This Row],[Male 18- 59]]/Table1[[#This Row],[Individuals]],0)</f>
        <v>0.80183926429428232</v>
      </c>
      <c r="O121" s="13">
        <f>IFERROR(Table1[[#This Row],[Male 60+]]/Table1[[#This Row],[Individuals]],0)</f>
        <v>0</v>
      </c>
      <c r="P121" s="13">
        <f>IFERROR(Table1[[#This Row],[Female below 18]]/Table1[[#This Row],[Individuals]],0)</f>
        <v>0.15417832866853259</v>
      </c>
      <c r="Q121" s="13">
        <f>IFERROR(Table1[[#This Row],[Female 18-59]]/Table1[[#This Row],[Individuals]],0)</f>
        <v>4.7980807676929228E-3</v>
      </c>
      <c r="R121" s="13">
        <f>IFERROR(Table1[[#This Row],[Female 60+]]/Table1[[#This Row],[Individuals]],0)</f>
        <v>0</v>
      </c>
    </row>
    <row r="122" spans="1:18" x14ac:dyDescent="0.2">
      <c r="A122" t="s">
        <v>91</v>
      </c>
      <c r="B122" t="s">
        <v>92</v>
      </c>
      <c r="C122" t="s">
        <v>93</v>
      </c>
      <c r="D122" t="s">
        <v>94</v>
      </c>
      <c r="E122" s="9" t="s">
        <v>9</v>
      </c>
      <c r="F122" s="2">
        <v>4385</v>
      </c>
      <c r="G122" s="2">
        <v>201</v>
      </c>
      <c r="H122" s="2">
        <v>3501</v>
      </c>
      <c r="I122" s="2">
        <v>0</v>
      </c>
      <c r="J122" s="2">
        <v>655</v>
      </c>
      <c r="K122" s="2">
        <v>28</v>
      </c>
      <c r="L122" s="2">
        <v>0</v>
      </c>
      <c r="M122" s="13">
        <f>IFERROR(Table1[[#This Row],[Male below 18]]/Table1[[#This Row],[Individuals]],0)</f>
        <v>4.5838084378563286E-2</v>
      </c>
      <c r="N122" s="13">
        <f>IFERROR(Table1[[#This Row],[Male 18- 59]]/Table1[[#This Row],[Individuals]],0)</f>
        <v>0.79840364880273662</v>
      </c>
      <c r="O122" s="13">
        <f>IFERROR(Table1[[#This Row],[Male 60+]]/Table1[[#This Row],[Individuals]],0)</f>
        <v>0</v>
      </c>
      <c r="P122" s="13">
        <f>IFERROR(Table1[[#This Row],[Female below 18]]/Table1[[#This Row],[Individuals]],0)</f>
        <v>0.14937286202964653</v>
      </c>
      <c r="Q122" s="13">
        <f>IFERROR(Table1[[#This Row],[Female 18-59]]/Table1[[#This Row],[Individuals]],0)</f>
        <v>6.3854047890535915E-3</v>
      </c>
      <c r="R122" s="13">
        <f>IFERROR(Table1[[#This Row],[Female 60+]]/Table1[[#This Row],[Individuals]],0)</f>
        <v>0</v>
      </c>
    </row>
    <row r="123" spans="1:18" x14ac:dyDescent="0.2">
      <c r="A123" t="s">
        <v>95</v>
      </c>
      <c r="B123" t="s">
        <v>96</v>
      </c>
      <c r="C123" t="s">
        <v>97</v>
      </c>
      <c r="D123" t="s">
        <v>96</v>
      </c>
      <c r="E123" s="9" t="s">
        <v>9</v>
      </c>
      <c r="F123" s="2">
        <v>15530</v>
      </c>
      <c r="G123" s="2">
        <v>1216</v>
      </c>
      <c r="H123" s="2">
        <v>11050</v>
      </c>
      <c r="I123" s="2">
        <v>0</v>
      </c>
      <c r="J123" s="2">
        <v>3115</v>
      </c>
      <c r="K123" s="2">
        <v>149</v>
      </c>
      <c r="L123" s="2">
        <v>0</v>
      </c>
      <c r="M123" s="13">
        <f>IFERROR(Table1[[#This Row],[Male below 18]]/Table1[[#This Row],[Individuals]],0)</f>
        <v>7.8300064391500321E-2</v>
      </c>
      <c r="N123" s="13">
        <f>IFERROR(Table1[[#This Row],[Male 18- 59]]/Table1[[#This Row],[Individuals]],0)</f>
        <v>0.71152607855763039</v>
      </c>
      <c r="O123" s="13">
        <f>IFERROR(Table1[[#This Row],[Male 60+]]/Table1[[#This Row],[Individuals]],0)</f>
        <v>0</v>
      </c>
      <c r="P123" s="13">
        <f>IFERROR(Table1[[#This Row],[Female below 18]]/Table1[[#This Row],[Individuals]],0)</f>
        <v>0.20057952350289762</v>
      </c>
      <c r="Q123" s="13">
        <f>IFERROR(Table1[[#This Row],[Female 18-59]]/Table1[[#This Row],[Individuals]],0)</f>
        <v>9.5943335479716681E-3</v>
      </c>
      <c r="R123" s="13">
        <f>IFERROR(Table1[[#This Row],[Female 60+]]/Table1[[#This Row],[Individuals]],0)</f>
        <v>0</v>
      </c>
    </row>
    <row r="124" spans="1:18" x14ac:dyDescent="0.2">
      <c r="A124" t="s">
        <v>98</v>
      </c>
      <c r="B124" t="s">
        <v>99</v>
      </c>
      <c r="C124" t="s">
        <v>100</v>
      </c>
      <c r="D124" t="s">
        <v>99</v>
      </c>
      <c r="E124" s="9" t="s">
        <v>9</v>
      </c>
      <c r="F124" s="2">
        <v>5020</v>
      </c>
      <c r="G124" s="2">
        <v>223</v>
      </c>
      <c r="H124" s="2">
        <v>4395</v>
      </c>
      <c r="I124" s="2">
        <v>0</v>
      </c>
      <c r="J124" s="2">
        <v>375</v>
      </c>
      <c r="K124" s="2">
        <v>27</v>
      </c>
      <c r="L124" s="2">
        <v>0</v>
      </c>
      <c r="M124" s="13">
        <f>IFERROR(Table1[[#This Row],[Male below 18]]/Table1[[#This Row],[Individuals]],0)</f>
        <v>4.442231075697211E-2</v>
      </c>
      <c r="N124" s="13">
        <f>IFERROR(Table1[[#This Row],[Male 18- 59]]/Table1[[#This Row],[Individuals]],0)</f>
        <v>0.87549800796812749</v>
      </c>
      <c r="O124" s="13">
        <f>IFERROR(Table1[[#This Row],[Male 60+]]/Table1[[#This Row],[Individuals]],0)</f>
        <v>0</v>
      </c>
      <c r="P124" s="13">
        <f>IFERROR(Table1[[#This Row],[Female below 18]]/Table1[[#This Row],[Individuals]],0)</f>
        <v>7.4701195219123509E-2</v>
      </c>
      <c r="Q124" s="13">
        <f>IFERROR(Table1[[#This Row],[Female 18-59]]/Table1[[#This Row],[Individuals]],0)</f>
        <v>5.3784860557768927E-3</v>
      </c>
      <c r="R124" s="13">
        <f>IFERROR(Table1[[#This Row],[Female 60+]]/Table1[[#This Row],[Individuals]],0)</f>
        <v>0</v>
      </c>
    </row>
    <row r="125" spans="1:18" x14ac:dyDescent="0.2">
      <c r="A125" t="s">
        <v>101</v>
      </c>
      <c r="B125" t="s">
        <v>102</v>
      </c>
      <c r="C125" t="s">
        <v>103</v>
      </c>
      <c r="D125" t="s">
        <v>104</v>
      </c>
      <c r="E125" s="9" t="s">
        <v>9</v>
      </c>
      <c r="F125" s="2">
        <v>575</v>
      </c>
      <c r="G125" s="2">
        <v>4</v>
      </c>
      <c r="H125" s="2">
        <v>547</v>
      </c>
      <c r="I125" s="2">
        <v>0</v>
      </c>
      <c r="J125" s="2">
        <v>23</v>
      </c>
      <c r="K125" s="2">
        <v>1</v>
      </c>
      <c r="L125" s="2">
        <v>0</v>
      </c>
      <c r="M125" s="13">
        <f>IFERROR(Table1[[#This Row],[Male below 18]]/Table1[[#This Row],[Individuals]],0)</f>
        <v>6.956521739130435E-3</v>
      </c>
      <c r="N125" s="13">
        <f>IFERROR(Table1[[#This Row],[Male 18- 59]]/Table1[[#This Row],[Individuals]],0)</f>
        <v>0.95130434782608697</v>
      </c>
      <c r="O125" s="13">
        <f>IFERROR(Table1[[#This Row],[Male 60+]]/Table1[[#This Row],[Individuals]],0)</f>
        <v>0</v>
      </c>
      <c r="P125" s="13">
        <f>IFERROR(Table1[[#This Row],[Female below 18]]/Table1[[#This Row],[Individuals]],0)</f>
        <v>0.04</v>
      </c>
      <c r="Q125" s="13">
        <f>IFERROR(Table1[[#This Row],[Female 18-59]]/Table1[[#This Row],[Individuals]],0)</f>
        <v>1.7391304347826088E-3</v>
      </c>
      <c r="R125" s="13">
        <f>IFERROR(Table1[[#This Row],[Female 60+]]/Table1[[#This Row],[Individuals]],0)</f>
        <v>0</v>
      </c>
    </row>
    <row r="126" spans="1:18" x14ac:dyDescent="0.2">
      <c r="A126" t="s">
        <v>101</v>
      </c>
      <c r="B126" t="s">
        <v>102</v>
      </c>
      <c r="C126" t="s">
        <v>105</v>
      </c>
      <c r="D126" t="s">
        <v>106</v>
      </c>
      <c r="E126" s="9" t="s">
        <v>9</v>
      </c>
      <c r="F126" s="2">
        <v>5305</v>
      </c>
      <c r="G126" s="2">
        <v>234</v>
      </c>
      <c r="H126" s="2">
        <v>4777</v>
      </c>
      <c r="I126" s="2">
        <v>0</v>
      </c>
      <c r="J126" s="2">
        <v>264</v>
      </c>
      <c r="K126" s="2">
        <v>30</v>
      </c>
      <c r="L126" s="2">
        <v>0</v>
      </c>
      <c r="M126" s="13">
        <f>IFERROR(Table1[[#This Row],[Male below 18]]/Table1[[#This Row],[Individuals]],0)</f>
        <v>4.4109330819981148E-2</v>
      </c>
      <c r="N126" s="13">
        <f>IFERROR(Table1[[#This Row],[Male 18- 59]]/Table1[[#This Row],[Individuals]],0)</f>
        <v>0.90047125353440149</v>
      </c>
      <c r="O126" s="13">
        <f>IFERROR(Table1[[#This Row],[Male 60+]]/Table1[[#This Row],[Individuals]],0)</f>
        <v>0</v>
      </c>
      <c r="P126" s="13">
        <f>IFERROR(Table1[[#This Row],[Female below 18]]/Table1[[#This Row],[Individuals]],0)</f>
        <v>4.9764373232799246E-2</v>
      </c>
      <c r="Q126" s="13">
        <f>IFERROR(Table1[[#This Row],[Female 18-59]]/Table1[[#This Row],[Individuals]],0)</f>
        <v>5.6550424128180964E-3</v>
      </c>
      <c r="R126" s="13">
        <f>IFERROR(Table1[[#This Row],[Female 60+]]/Table1[[#This Row],[Individuals]],0)</f>
        <v>0</v>
      </c>
    </row>
    <row r="127" spans="1:18" x14ac:dyDescent="0.2">
      <c r="A127" t="s">
        <v>68</v>
      </c>
      <c r="B127" t="s">
        <v>69</v>
      </c>
      <c r="C127" t="s">
        <v>107</v>
      </c>
      <c r="D127" t="s">
        <v>108</v>
      </c>
      <c r="E127" s="9" t="s">
        <v>9</v>
      </c>
      <c r="F127" s="2">
        <v>7825</v>
      </c>
      <c r="G127" s="2">
        <v>1259</v>
      </c>
      <c r="H127" s="2">
        <v>5945</v>
      </c>
      <c r="I127" s="2">
        <v>0</v>
      </c>
      <c r="J127" s="2">
        <v>465</v>
      </c>
      <c r="K127" s="2">
        <v>156</v>
      </c>
      <c r="L127" s="2">
        <v>0</v>
      </c>
      <c r="M127" s="13">
        <f>IFERROR(Table1[[#This Row],[Male below 18]]/Table1[[#This Row],[Individuals]],0)</f>
        <v>0.16089456869009586</v>
      </c>
      <c r="N127" s="13">
        <f>IFERROR(Table1[[#This Row],[Male 18- 59]]/Table1[[#This Row],[Individuals]],0)</f>
        <v>0.75974440894568696</v>
      </c>
      <c r="O127" s="13">
        <f>IFERROR(Table1[[#This Row],[Male 60+]]/Table1[[#This Row],[Individuals]],0)</f>
        <v>0</v>
      </c>
      <c r="P127" s="13">
        <f>IFERROR(Table1[[#This Row],[Female below 18]]/Table1[[#This Row],[Individuals]],0)</f>
        <v>5.942492012779553E-2</v>
      </c>
      <c r="Q127" s="13">
        <f>IFERROR(Table1[[#This Row],[Female 18-59]]/Table1[[#This Row],[Individuals]],0)</f>
        <v>1.9936102236421727E-2</v>
      </c>
      <c r="R127" s="13">
        <f>IFERROR(Table1[[#This Row],[Female 60+]]/Table1[[#This Row],[Individuals]],0)</f>
        <v>0</v>
      </c>
    </row>
    <row r="128" spans="1:18" x14ac:dyDescent="0.2">
      <c r="A128" t="s">
        <v>46</v>
      </c>
      <c r="B128" t="s">
        <v>47</v>
      </c>
      <c r="C128" t="s">
        <v>109</v>
      </c>
      <c r="D128" t="s">
        <v>110</v>
      </c>
      <c r="E128" s="9" t="s">
        <v>9</v>
      </c>
      <c r="F128" s="2">
        <v>425</v>
      </c>
      <c r="G128" s="2">
        <v>0</v>
      </c>
      <c r="H128" s="2">
        <v>416</v>
      </c>
      <c r="I128" s="2">
        <v>0</v>
      </c>
      <c r="J128" s="2">
        <v>9</v>
      </c>
      <c r="K128" s="2">
        <v>0</v>
      </c>
      <c r="L128" s="2">
        <v>0</v>
      </c>
      <c r="M128" s="13">
        <f>IFERROR(Table1[[#This Row],[Male below 18]]/Table1[[#This Row],[Individuals]],0)</f>
        <v>0</v>
      </c>
      <c r="N128" s="13">
        <f>IFERROR(Table1[[#This Row],[Male 18- 59]]/Table1[[#This Row],[Individuals]],0)</f>
        <v>0.97882352941176476</v>
      </c>
      <c r="O128" s="13">
        <f>IFERROR(Table1[[#This Row],[Male 60+]]/Table1[[#This Row],[Individuals]],0)</f>
        <v>0</v>
      </c>
      <c r="P128" s="13">
        <f>IFERROR(Table1[[#This Row],[Female below 18]]/Table1[[#This Row],[Individuals]],0)</f>
        <v>2.1176470588235293E-2</v>
      </c>
      <c r="Q128" s="13">
        <f>IFERROR(Table1[[#This Row],[Female 18-59]]/Table1[[#This Row],[Individuals]],0)</f>
        <v>0</v>
      </c>
      <c r="R128" s="13">
        <f>IFERROR(Table1[[#This Row],[Female 60+]]/Table1[[#This Row],[Individuals]],0)</f>
        <v>0</v>
      </c>
    </row>
    <row r="129" spans="1:18" x14ac:dyDescent="0.2">
      <c r="A129" t="s">
        <v>46</v>
      </c>
      <c r="B129" t="s">
        <v>47</v>
      </c>
      <c r="C129" t="s">
        <v>111</v>
      </c>
      <c r="D129" t="s">
        <v>112</v>
      </c>
      <c r="E129" s="9" t="s">
        <v>9</v>
      </c>
      <c r="F129" s="2">
        <v>255</v>
      </c>
      <c r="G129" s="2">
        <v>0</v>
      </c>
      <c r="H129" s="2">
        <v>255</v>
      </c>
      <c r="I129" s="2">
        <v>0</v>
      </c>
      <c r="J129" s="2">
        <v>0</v>
      </c>
      <c r="K129" s="2">
        <v>0</v>
      </c>
      <c r="L129" s="2">
        <v>0</v>
      </c>
      <c r="M129" s="13">
        <f>IFERROR(Table1[[#This Row],[Male below 18]]/Table1[[#This Row],[Individuals]],0)</f>
        <v>0</v>
      </c>
      <c r="N129" s="13">
        <f>IFERROR(Table1[[#This Row],[Male 18- 59]]/Table1[[#This Row],[Individuals]],0)</f>
        <v>1</v>
      </c>
      <c r="O129" s="13">
        <f>IFERROR(Table1[[#This Row],[Male 60+]]/Table1[[#This Row],[Individuals]],0)</f>
        <v>0</v>
      </c>
      <c r="P129" s="13">
        <f>IFERROR(Table1[[#This Row],[Female below 18]]/Table1[[#This Row],[Individuals]],0)</f>
        <v>0</v>
      </c>
      <c r="Q129" s="13">
        <f>IFERROR(Table1[[#This Row],[Female 18-59]]/Table1[[#This Row],[Individuals]],0)</f>
        <v>0</v>
      </c>
      <c r="R129" s="13">
        <f>IFERROR(Table1[[#This Row],[Female 60+]]/Table1[[#This Row],[Individuals]],0)</f>
        <v>0</v>
      </c>
    </row>
    <row r="130" spans="1:18" x14ac:dyDescent="0.2">
      <c r="A130" t="s">
        <v>46</v>
      </c>
      <c r="B130" t="s">
        <v>47</v>
      </c>
      <c r="C130" t="s">
        <v>113</v>
      </c>
      <c r="D130" t="s">
        <v>114</v>
      </c>
      <c r="E130" s="9" t="s">
        <v>9</v>
      </c>
      <c r="F130" s="2">
        <v>423</v>
      </c>
      <c r="G130" s="2">
        <v>8</v>
      </c>
      <c r="H130" s="2">
        <v>396</v>
      </c>
      <c r="I130" s="2">
        <v>0</v>
      </c>
      <c r="J130" s="2">
        <v>18</v>
      </c>
      <c r="K130" s="2">
        <v>1</v>
      </c>
      <c r="L130" s="2">
        <v>0</v>
      </c>
      <c r="M130" s="13">
        <f>IFERROR(Table1[[#This Row],[Male below 18]]/Table1[[#This Row],[Individuals]],0)</f>
        <v>1.8912529550827423E-2</v>
      </c>
      <c r="N130" s="13">
        <f>IFERROR(Table1[[#This Row],[Male 18- 59]]/Table1[[#This Row],[Individuals]],0)</f>
        <v>0.93617021276595747</v>
      </c>
      <c r="O130" s="13">
        <f>IFERROR(Table1[[#This Row],[Male 60+]]/Table1[[#This Row],[Individuals]],0)</f>
        <v>0</v>
      </c>
      <c r="P130" s="13">
        <f>IFERROR(Table1[[#This Row],[Female below 18]]/Table1[[#This Row],[Individuals]],0)</f>
        <v>4.2553191489361701E-2</v>
      </c>
      <c r="Q130" s="13">
        <f>IFERROR(Table1[[#This Row],[Female 18-59]]/Table1[[#This Row],[Individuals]],0)</f>
        <v>2.3640661938534278E-3</v>
      </c>
      <c r="R130" s="13">
        <f>IFERROR(Table1[[#This Row],[Female 60+]]/Table1[[#This Row],[Individuals]],0)</f>
        <v>0</v>
      </c>
    </row>
    <row r="131" spans="1:18" x14ac:dyDescent="0.2">
      <c r="A131" t="s">
        <v>46</v>
      </c>
      <c r="B131" t="s">
        <v>47</v>
      </c>
      <c r="C131" t="s">
        <v>115</v>
      </c>
      <c r="D131" t="s">
        <v>116</v>
      </c>
      <c r="E131" s="9" t="s">
        <v>9</v>
      </c>
      <c r="F131" s="2">
        <v>833</v>
      </c>
      <c r="G131" s="2">
        <v>229</v>
      </c>
      <c r="H131" s="2">
        <v>525</v>
      </c>
      <c r="I131" s="2">
        <v>0</v>
      </c>
      <c r="J131" s="2">
        <v>51</v>
      </c>
      <c r="K131" s="2">
        <v>28</v>
      </c>
      <c r="L131" s="2">
        <v>0</v>
      </c>
      <c r="M131" s="13">
        <f>IFERROR(Table1[[#This Row],[Male below 18]]/Table1[[#This Row],[Individuals]],0)</f>
        <v>0.27490996398559425</v>
      </c>
      <c r="N131" s="13">
        <f>IFERROR(Table1[[#This Row],[Male 18- 59]]/Table1[[#This Row],[Individuals]],0)</f>
        <v>0.63025210084033612</v>
      </c>
      <c r="O131" s="13">
        <f>IFERROR(Table1[[#This Row],[Male 60+]]/Table1[[#This Row],[Individuals]],0)</f>
        <v>0</v>
      </c>
      <c r="P131" s="13">
        <f>IFERROR(Table1[[#This Row],[Female below 18]]/Table1[[#This Row],[Individuals]],0)</f>
        <v>6.1224489795918366E-2</v>
      </c>
      <c r="Q131" s="13">
        <f>IFERROR(Table1[[#This Row],[Female 18-59]]/Table1[[#This Row],[Individuals]],0)</f>
        <v>3.3613445378151259E-2</v>
      </c>
      <c r="R131" s="13">
        <f>IFERROR(Table1[[#This Row],[Female 60+]]/Table1[[#This Row],[Individuals]],0)</f>
        <v>0</v>
      </c>
    </row>
    <row r="132" spans="1:18" x14ac:dyDescent="0.2">
      <c r="A132" t="s">
        <v>46</v>
      </c>
      <c r="B132" t="s">
        <v>47</v>
      </c>
      <c r="C132" t="s">
        <v>117</v>
      </c>
      <c r="D132" t="s">
        <v>118</v>
      </c>
      <c r="E132" s="9" t="s">
        <v>9</v>
      </c>
      <c r="F132" s="2">
        <v>3220</v>
      </c>
      <c r="G132" s="2">
        <v>392</v>
      </c>
      <c r="H132" s="2">
        <v>2458</v>
      </c>
      <c r="I132" s="2">
        <v>0</v>
      </c>
      <c r="J132" s="2">
        <v>322</v>
      </c>
      <c r="K132" s="2">
        <v>48</v>
      </c>
      <c r="L132" s="2">
        <v>0</v>
      </c>
      <c r="M132" s="13">
        <f>IFERROR(Table1[[#This Row],[Male below 18]]/Table1[[#This Row],[Individuals]],0)</f>
        <v>0.12173913043478261</v>
      </c>
      <c r="N132" s="13">
        <f>IFERROR(Table1[[#This Row],[Male 18- 59]]/Table1[[#This Row],[Individuals]],0)</f>
        <v>0.76335403726708073</v>
      </c>
      <c r="O132" s="13">
        <f>IFERROR(Table1[[#This Row],[Male 60+]]/Table1[[#This Row],[Individuals]],0)</f>
        <v>0</v>
      </c>
      <c r="P132" s="13">
        <f>IFERROR(Table1[[#This Row],[Female below 18]]/Table1[[#This Row],[Individuals]],0)</f>
        <v>0.1</v>
      </c>
      <c r="Q132" s="13">
        <f>IFERROR(Table1[[#This Row],[Female 18-59]]/Table1[[#This Row],[Individuals]],0)</f>
        <v>1.4906832298136646E-2</v>
      </c>
      <c r="R132" s="13">
        <f>IFERROR(Table1[[#This Row],[Female 60+]]/Table1[[#This Row],[Individuals]],0)</f>
        <v>0</v>
      </c>
    </row>
    <row r="133" spans="1:18" x14ac:dyDescent="0.2">
      <c r="A133" t="s">
        <v>98</v>
      </c>
      <c r="B133" t="s">
        <v>99</v>
      </c>
      <c r="C133" t="s">
        <v>119</v>
      </c>
      <c r="D133" t="s">
        <v>120</v>
      </c>
      <c r="E133" s="9" t="s">
        <v>9</v>
      </c>
      <c r="F133" s="2">
        <v>3585</v>
      </c>
      <c r="G133" s="2">
        <v>160</v>
      </c>
      <c r="H133" s="2">
        <v>3227</v>
      </c>
      <c r="I133" s="2">
        <v>0</v>
      </c>
      <c r="J133" s="2">
        <v>179</v>
      </c>
      <c r="K133" s="2">
        <v>19</v>
      </c>
      <c r="L133" s="2">
        <v>0</v>
      </c>
      <c r="M133" s="13">
        <f>IFERROR(Table1[[#This Row],[Male below 18]]/Table1[[#This Row],[Individuals]],0)</f>
        <v>4.4630404463040445E-2</v>
      </c>
      <c r="N133" s="13">
        <f>IFERROR(Table1[[#This Row],[Male 18- 59]]/Table1[[#This Row],[Individuals]],0)</f>
        <v>0.90013947001394701</v>
      </c>
      <c r="O133" s="13">
        <f>IFERROR(Table1[[#This Row],[Male 60+]]/Table1[[#This Row],[Individuals]],0)</f>
        <v>0</v>
      </c>
      <c r="P133" s="13">
        <f>IFERROR(Table1[[#This Row],[Female below 18]]/Table1[[#This Row],[Individuals]],0)</f>
        <v>4.9930264993026496E-2</v>
      </c>
      <c r="Q133" s="13">
        <f>IFERROR(Table1[[#This Row],[Female 18-59]]/Table1[[#This Row],[Individuals]],0)</f>
        <v>5.2998605299860533E-3</v>
      </c>
      <c r="R133" s="13">
        <f>IFERROR(Table1[[#This Row],[Female 60+]]/Table1[[#This Row],[Individuals]],0)</f>
        <v>0</v>
      </c>
    </row>
    <row r="134" spans="1:18" x14ac:dyDescent="0.2">
      <c r="A134" t="s">
        <v>64</v>
      </c>
      <c r="B134" t="s">
        <v>65</v>
      </c>
      <c r="C134" t="s">
        <v>121</v>
      </c>
      <c r="D134" t="s">
        <v>122</v>
      </c>
      <c r="E134" s="9" t="s">
        <v>9</v>
      </c>
      <c r="F134" s="2">
        <v>9377</v>
      </c>
      <c r="G134" s="2">
        <v>167</v>
      </c>
      <c r="H134" s="2">
        <v>8909</v>
      </c>
      <c r="I134" s="2">
        <v>0</v>
      </c>
      <c r="J134" s="2">
        <v>281</v>
      </c>
      <c r="K134" s="2">
        <v>20</v>
      </c>
      <c r="L134" s="2">
        <v>0</v>
      </c>
      <c r="M134" s="13">
        <f>IFERROR(Table1[[#This Row],[Male below 18]]/Table1[[#This Row],[Individuals]],0)</f>
        <v>1.7809533966087233E-2</v>
      </c>
      <c r="N134" s="13">
        <f>IFERROR(Table1[[#This Row],[Male 18- 59]]/Table1[[#This Row],[Individuals]],0)</f>
        <v>0.95009064732856996</v>
      </c>
      <c r="O134" s="13">
        <f>IFERROR(Table1[[#This Row],[Male 60+]]/Table1[[#This Row],[Individuals]],0)</f>
        <v>0</v>
      </c>
      <c r="P134" s="13">
        <f>IFERROR(Table1[[#This Row],[Female below 18]]/Table1[[#This Row],[Individuals]],0)</f>
        <v>2.9966940386050977E-2</v>
      </c>
      <c r="Q134" s="13">
        <f>IFERROR(Table1[[#This Row],[Female 18-59]]/Table1[[#This Row],[Individuals]],0)</f>
        <v>2.1328783192918845E-3</v>
      </c>
      <c r="R134" s="13">
        <f>IFERROR(Table1[[#This Row],[Female 60+]]/Table1[[#This Row],[Individuals]],0)</f>
        <v>0</v>
      </c>
    </row>
    <row r="135" spans="1:18" x14ac:dyDescent="0.2">
      <c r="A135" t="s">
        <v>40</v>
      </c>
      <c r="B135" t="s">
        <v>41</v>
      </c>
      <c r="C135" t="s">
        <v>123</v>
      </c>
      <c r="D135" t="s">
        <v>124</v>
      </c>
      <c r="E135" s="9" t="s">
        <v>9</v>
      </c>
      <c r="F135" s="2">
        <v>3100</v>
      </c>
      <c r="G135" s="2">
        <v>205</v>
      </c>
      <c r="H135" s="2">
        <v>2640</v>
      </c>
      <c r="I135" s="2">
        <v>0</v>
      </c>
      <c r="J135" s="2">
        <v>230</v>
      </c>
      <c r="K135" s="2">
        <v>25</v>
      </c>
      <c r="L135" s="2">
        <v>0</v>
      </c>
      <c r="M135" s="13">
        <f>IFERROR(Table1[[#This Row],[Male below 18]]/Table1[[#This Row],[Individuals]],0)</f>
        <v>6.6129032258064518E-2</v>
      </c>
      <c r="N135" s="13">
        <f>IFERROR(Table1[[#This Row],[Male 18- 59]]/Table1[[#This Row],[Individuals]],0)</f>
        <v>0.85161290322580641</v>
      </c>
      <c r="O135" s="13">
        <f>IFERROR(Table1[[#This Row],[Male 60+]]/Table1[[#This Row],[Individuals]],0)</f>
        <v>0</v>
      </c>
      <c r="P135" s="13">
        <f>IFERROR(Table1[[#This Row],[Female below 18]]/Table1[[#This Row],[Individuals]],0)</f>
        <v>7.4193548387096769E-2</v>
      </c>
      <c r="Q135" s="13">
        <f>IFERROR(Table1[[#This Row],[Female 18-59]]/Table1[[#This Row],[Individuals]],0)</f>
        <v>8.0645161290322578E-3</v>
      </c>
      <c r="R135" s="13">
        <f>IFERROR(Table1[[#This Row],[Female 60+]]/Table1[[#This Row],[Individuals]],0)</f>
        <v>0</v>
      </c>
    </row>
    <row r="136" spans="1:18" x14ac:dyDescent="0.2">
      <c r="A136" t="s">
        <v>125</v>
      </c>
      <c r="B136" t="s">
        <v>126</v>
      </c>
      <c r="C136" t="s">
        <v>127</v>
      </c>
      <c r="D136" t="s">
        <v>126</v>
      </c>
      <c r="E136" s="9" t="s">
        <v>9</v>
      </c>
      <c r="F136" s="2">
        <v>32540</v>
      </c>
      <c r="G136" s="2">
        <v>4346</v>
      </c>
      <c r="H136" s="2">
        <v>25887</v>
      </c>
      <c r="I136" s="2">
        <v>0</v>
      </c>
      <c r="J136" s="2">
        <v>1772</v>
      </c>
      <c r="K136" s="2">
        <v>535</v>
      </c>
      <c r="L136" s="2">
        <v>0</v>
      </c>
      <c r="M136" s="13">
        <f>IFERROR(Table1[[#This Row],[Male below 18]]/Table1[[#This Row],[Individuals]],0)</f>
        <v>0.13355869698832207</v>
      </c>
      <c r="N136" s="13">
        <f>IFERROR(Table1[[#This Row],[Male 18- 59]]/Table1[[#This Row],[Individuals]],0)</f>
        <v>0.79554394591272282</v>
      </c>
      <c r="O136" s="13">
        <f>IFERROR(Table1[[#This Row],[Male 60+]]/Table1[[#This Row],[Individuals]],0)</f>
        <v>0</v>
      </c>
      <c r="P136" s="13">
        <f>IFERROR(Table1[[#This Row],[Female below 18]]/Table1[[#This Row],[Individuals]],0)</f>
        <v>5.4456054087277196E-2</v>
      </c>
      <c r="Q136" s="13">
        <f>IFERROR(Table1[[#This Row],[Female 18-59]]/Table1[[#This Row],[Individuals]],0)</f>
        <v>1.6441303011677934E-2</v>
      </c>
      <c r="R136" s="13">
        <f>IFERROR(Table1[[#This Row],[Female 60+]]/Table1[[#This Row],[Individuals]],0)</f>
        <v>0</v>
      </c>
    </row>
    <row r="137" spans="1:18" x14ac:dyDescent="0.2">
      <c r="A137" t="s">
        <v>46</v>
      </c>
      <c r="B137" t="s">
        <v>47</v>
      </c>
      <c r="C137" t="s">
        <v>128</v>
      </c>
      <c r="D137" t="s">
        <v>129</v>
      </c>
      <c r="E137" s="9" t="s">
        <v>9</v>
      </c>
      <c r="F137" s="2">
        <v>15900</v>
      </c>
      <c r="G137" s="2">
        <v>2104</v>
      </c>
      <c r="H137" s="2">
        <v>11132</v>
      </c>
      <c r="I137" s="2">
        <v>0</v>
      </c>
      <c r="J137" s="2">
        <v>2407</v>
      </c>
      <c r="K137" s="2">
        <v>257</v>
      </c>
      <c r="L137" s="2">
        <v>0</v>
      </c>
      <c r="M137" s="13">
        <f>IFERROR(Table1[[#This Row],[Male below 18]]/Table1[[#This Row],[Individuals]],0)</f>
        <v>0.13232704402515724</v>
      </c>
      <c r="N137" s="13">
        <f>IFERROR(Table1[[#This Row],[Male 18- 59]]/Table1[[#This Row],[Individuals]],0)</f>
        <v>0.70012578616352206</v>
      </c>
      <c r="O137" s="13">
        <f>IFERROR(Table1[[#This Row],[Male 60+]]/Table1[[#This Row],[Individuals]],0)</f>
        <v>0</v>
      </c>
      <c r="P137" s="13">
        <f>IFERROR(Table1[[#This Row],[Female below 18]]/Table1[[#This Row],[Individuals]],0)</f>
        <v>0.15138364779874214</v>
      </c>
      <c r="Q137" s="13">
        <f>IFERROR(Table1[[#This Row],[Female 18-59]]/Table1[[#This Row],[Individuals]],0)</f>
        <v>1.6163522012578615E-2</v>
      </c>
      <c r="R137" s="13">
        <f>IFERROR(Table1[[#This Row],[Female 60+]]/Table1[[#This Row],[Individuals]],0)</f>
        <v>0</v>
      </c>
    </row>
    <row r="138" spans="1:18" x14ac:dyDescent="0.2">
      <c r="A138" t="s">
        <v>26</v>
      </c>
      <c r="B138" t="s">
        <v>27</v>
      </c>
      <c r="C138" t="s">
        <v>130</v>
      </c>
      <c r="D138" t="s">
        <v>131</v>
      </c>
      <c r="E138" s="9" t="s">
        <v>9</v>
      </c>
      <c r="F138" s="2">
        <v>2064</v>
      </c>
      <c r="G138" s="2">
        <v>131</v>
      </c>
      <c r="H138" s="2">
        <v>1654</v>
      </c>
      <c r="I138" s="2">
        <v>0</v>
      </c>
      <c r="J138" s="2">
        <v>264</v>
      </c>
      <c r="K138" s="2">
        <v>15</v>
      </c>
      <c r="L138" s="2">
        <v>0</v>
      </c>
      <c r="M138" s="13">
        <f>IFERROR(Table1[[#This Row],[Male below 18]]/Table1[[#This Row],[Individuals]],0)</f>
        <v>6.3468992248062017E-2</v>
      </c>
      <c r="N138" s="13">
        <f>IFERROR(Table1[[#This Row],[Male 18- 59]]/Table1[[#This Row],[Individuals]],0)</f>
        <v>0.8013565891472868</v>
      </c>
      <c r="O138" s="13">
        <f>IFERROR(Table1[[#This Row],[Male 60+]]/Table1[[#This Row],[Individuals]],0)</f>
        <v>0</v>
      </c>
      <c r="P138" s="13">
        <f>IFERROR(Table1[[#This Row],[Female below 18]]/Table1[[#This Row],[Individuals]],0)</f>
        <v>0.12790697674418605</v>
      </c>
      <c r="Q138" s="13">
        <f>IFERROR(Table1[[#This Row],[Female 18-59]]/Table1[[#This Row],[Individuals]],0)</f>
        <v>7.2674418604651162E-3</v>
      </c>
      <c r="R138" s="13">
        <f>IFERROR(Table1[[#This Row],[Female 60+]]/Table1[[#This Row],[Individuals]],0)</f>
        <v>0</v>
      </c>
    </row>
    <row r="139" spans="1:18" x14ac:dyDescent="0.2">
      <c r="A139" t="s">
        <v>80</v>
      </c>
      <c r="B139" t="s">
        <v>81</v>
      </c>
      <c r="C139" t="s">
        <v>132</v>
      </c>
      <c r="D139" t="s">
        <v>133</v>
      </c>
      <c r="E139" s="9" t="s">
        <v>9</v>
      </c>
      <c r="F139" s="2">
        <v>500</v>
      </c>
      <c r="G139" s="2">
        <v>41</v>
      </c>
      <c r="H139" s="2">
        <v>434</v>
      </c>
      <c r="I139" s="2">
        <v>0</v>
      </c>
      <c r="J139" s="2">
        <v>20</v>
      </c>
      <c r="K139" s="2">
        <v>5</v>
      </c>
      <c r="L139" s="2">
        <v>0</v>
      </c>
      <c r="M139" s="13">
        <f>IFERROR(Table1[[#This Row],[Male below 18]]/Table1[[#This Row],[Individuals]],0)</f>
        <v>8.2000000000000003E-2</v>
      </c>
      <c r="N139" s="13">
        <f>IFERROR(Table1[[#This Row],[Male 18- 59]]/Table1[[#This Row],[Individuals]],0)</f>
        <v>0.86799999999999999</v>
      </c>
      <c r="O139" s="13">
        <f>IFERROR(Table1[[#This Row],[Male 60+]]/Table1[[#This Row],[Individuals]],0)</f>
        <v>0</v>
      </c>
      <c r="P139" s="13">
        <f>IFERROR(Table1[[#This Row],[Female below 18]]/Table1[[#This Row],[Individuals]],0)</f>
        <v>0.04</v>
      </c>
      <c r="Q139" s="13">
        <f>IFERROR(Table1[[#This Row],[Female 18-59]]/Table1[[#This Row],[Individuals]],0)</f>
        <v>0.01</v>
      </c>
      <c r="R139" s="13">
        <f>IFERROR(Table1[[#This Row],[Female 60+]]/Table1[[#This Row],[Individuals]],0)</f>
        <v>0</v>
      </c>
    </row>
    <row r="140" spans="1:18" x14ac:dyDescent="0.2">
      <c r="A140" t="s">
        <v>50</v>
      </c>
      <c r="B140" t="s">
        <v>51</v>
      </c>
      <c r="C140" t="s">
        <v>134</v>
      </c>
      <c r="D140" t="s">
        <v>51</v>
      </c>
      <c r="E140" s="9" t="s">
        <v>9</v>
      </c>
      <c r="F140" s="2">
        <v>34402</v>
      </c>
      <c r="G140" s="2">
        <v>1680</v>
      </c>
      <c r="H140" s="2">
        <v>26943</v>
      </c>
      <c r="I140" s="2">
        <v>0</v>
      </c>
      <c r="J140" s="2">
        <v>5573</v>
      </c>
      <c r="K140" s="2">
        <v>206</v>
      </c>
      <c r="L140" s="2">
        <v>0</v>
      </c>
      <c r="M140" s="13">
        <f>IFERROR(Table1[[#This Row],[Male below 18]]/Table1[[#This Row],[Individuals]],0)</f>
        <v>4.8834370094761929E-2</v>
      </c>
      <c r="N140" s="13">
        <f>IFERROR(Table1[[#This Row],[Male 18- 59]]/Table1[[#This Row],[Individuals]],0)</f>
        <v>0.78318121039474453</v>
      </c>
      <c r="O140" s="13">
        <f>IFERROR(Table1[[#This Row],[Male 60+]]/Table1[[#This Row],[Individuals]],0)</f>
        <v>0</v>
      </c>
      <c r="P140" s="13">
        <f>IFERROR(Table1[[#This Row],[Female below 18]]/Table1[[#This Row],[Individuals]],0)</f>
        <v>0.16199639555839776</v>
      </c>
      <c r="Q140" s="13">
        <f>IFERROR(Table1[[#This Row],[Female 18-59]]/Table1[[#This Row],[Individuals]],0)</f>
        <v>5.9880239520958087E-3</v>
      </c>
      <c r="R140" s="13">
        <f>IFERROR(Table1[[#This Row],[Female 60+]]/Table1[[#This Row],[Individuals]],0)</f>
        <v>0</v>
      </c>
    </row>
    <row r="141" spans="1:18" x14ac:dyDescent="0.2">
      <c r="A141" t="s">
        <v>72</v>
      </c>
      <c r="B141" t="s">
        <v>73</v>
      </c>
      <c r="C141" t="s">
        <v>135</v>
      </c>
      <c r="D141" t="s">
        <v>136</v>
      </c>
      <c r="E141" s="9" t="s">
        <v>9</v>
      </c>
      <c r="F141" s="2">
        <v>1276</v>
      </c>
      <c r="G141" s="2">
        <v>88</v>
      </c>
      <c r="H141" s="2">
        <v>1116</v>
      </c>
      <c r="I141" s="2">
        <v>0</v>
      </c>
      <c r="J141" s="2">
        <v>61</v>
      </c>
      <c r="K141" s="2">
        <v>11</v>
      </c>
      <c r="L141" s="2">
        <v>0</v>
      </c>
      <c r="M141" s="13">
        <f>IFERROR(Table1[[#This Row],[Male below 18]]/Table1[[#This Row],[Individuals]],0)</f>
        <v>6.8965517241379309E-2</v>
      </c>
      <c r="N141" s="13">
        <f>IFERROR(Table1[[#This Row],[Male 18- 59]]/Table1[[#This Row],[Individuals]],0)</f>
        <v>0.87460815047021945</v>
      </c>
      <c r="O141" s="13">
        <f>IFERROR(Table1[[#This Row],[Male 60+]]/Table1[[#This Row],[Individuals]],0)</f>
        <v>0</v>
      </c>
      <c r="P141" s="13">
        <f>IFERROR(Table1[[#This Row],[Female below 18]]/Table1[[#This Row],[Individuals]],0)</f>
        <v>4.780564263322884E-2</v>
      </c>
      <c r="Q141" s="13">
        <f>IFERROR(Table1[[#This Row],[Female 18-59]]/Table1[[#This Row],[Individuals]],0)</f>
        <v>8.6206896551724137E-3</v>
      </c>
      <c r="R141" s="13">
        <f>IFERROR(Table1[[#This Row],[Female 60+]]/Table1[[#This Row],[Individuals]],0)</f>
        <v>0</v>
      </c>
    </row>
    <row r="142" spans="1:18" x14ac:dyDescent="0.2">
      <c r="A142" t="s">
        <v>137</v>
      </c>
      <c r="B142" t="s">
        <v>138</v>
      </c>
      <c r="C142" t="s">
        <v>139</v>
      </c>
      <c r="D142" t="s">
        <v>140</v>
      </c>
      <c r="E142" s="9" t="s">
        <v>9</v>
      </c>
      <c r="F142" s="2">
        <v>885</v>
      </c>
      <c r="G142" s="2">
        <v>38</v>
      </c>
      <c r="H142" s="2">
        <v>781</v>
      </c>
      <c r="I142" s="2">
        <v>0</v>
      </c>
      <c r="J142" s="2">
        <v>61</v>
      </c>
      <c r="K142" s="2">
        <v>5</v>
      </c>
      <c r="L142" s="2">
        <v>0</v>
      </c>
      <c r="M142" s="13">
        <f>IFERROR(Table1[[#This Row],[Male below 18]]/Table1[[#This Row],[Individuals]],0)</f>
        <v>4.2937853107344631E-2</v>
      </c>
      <c r="N142" s="13">
        <f>IFERROR(Table1[[#This Row],[Male 18- 59]]/Table1[[#This Row],[Individuals]],0)</f>
        <v>0.88248587570621473</v>
      </c>
      <c r="O142" s="13">
        <f>IFERROR(Table1[[#This Row],[Male 60+]]/Table1[[#This Row],[Individuals]],0)</f>
        <v>0</v>
      </c>
      <c r="P142" s="13">
        <f>IFERROR(Table1[[#This Row],[Female below 18]]/Table1[[#This Row],[Individuals]],0)</f>
        <v>6.8926553672316385E-2</v>
      </c>
      <c r="Q142" s="13">
        <f>IFERROR(Table1[[#This Row],[Female 18-59]]/Table1[[#This Row],[Individuals]],0)</f>
        <v>5.6497175141242938E-3</v>
      </c>
      <c r="R142" s="13">
        <f>IFERROR(Table1[[#This Row],[Female 60+]]/Table1[[#This Row],[Individuals]],0)</f>
        <v>0</v>
      </c>
    </row>
    <row r="143" spans="1:18" x14ac:dyDescent="0.2">
      <c r="A143" t="s">
        <v>76</v>
      </c>
      <c r="B143" t="s">
        <v>77</v>
      </c>
      <c r="C143" t="s">
        <v>141</v>
      </c>
      <c r="D143" t="s">
        <v>142</v>
      </c>
      <c r="E143" s="9" t="s">
        <v>9</v>
      </c>
      <c r="F143" s="2">
        <v>3695</v>
      </c>
      <c r="G143" s="2">
        <v>306</v>
      </c>
      <c r="H143" s="2">
        <v>3155</v>
      </c>
      <c r="I143" s="2">
        <v>0</v>
      </c>
      <c r="J143" s="2">
        <v>197</v>
      </c>
      <c r="K143" s="2">
        <v>37</v>
      </c>
      <c r="L143" s="2">
        <v>0</v>
      </c>
      <c r="M143" s="13">
        <f>IFERROR(Table1[[#This Row],[Male below 18]]/Table1[[#This Row],[Individuals]],0)</f>
        <v>8.281461434370771E-2</v>
      </c>
      <c r="N143" s="13">
        <f>IFERROR(Table1[[#This Row],[Male 18- 59]]/Table1[[#This Row],[Individuals]],0)</f>
        <v>0.85385656292286871</v>
      </c>
      <c r="O143" s="13">
        <f>IFERROR(Table1[[#This Row],[Male 60+]]/Table1[[#This Row],[Individuals]],0)</f>
        <v>0</v>
      </c>
      <c r="P143" s="13">
        <f>IFERROR(Table1[[#This Row],[Female below 18]]/Table1[[#This Row],[Individuals]],0)</f>
        <v>5.3315290933694179E-2</v>
      </c>
      <c r="Q143" s="13">
        <f>IFERROR(Table1[[#This Row],[Female 18-59]]/Table1[[#This Row],[Individuals]],0)</f>
        <v>1.0013531799729363E-2</v>
      </c>
      <c r="R143" s="13">
        <f>IFERROR(Table1[[#This Row],[Female 60+]]/Table1[[#This Row],[Individuals]],0)</f>
        <v>0</v>
      </c>
    </row>
    <row r="144" spans="1:18" x14ac:dyDescent="0.2">
      <c r="A144" t="s">
        <v>80</v>
      </c>
      <c r="B144" t="s">
        <v>81</v>
      </c>
      <c r="C144" t="s">
        <v>143</v>
      </c>
      <c r="D144" t="s">
        <v>144</v>
      </c>
      <c r="E144" s="9" t="s">
        <v>9</v>
      </c>
      <c r="F144" s="2">
        <v>1411</v>
      </c>
      <c r="G144" s="2">
        <v>72</v>
      </c>
      <c r="H144" s="2">
        <v>1227</v>
      </c>
      <c r="I144" s="2">
        <v>0</v>
      </c>
      <c r="J144" s="2">
        <v>103</v>
      </c>
      <c r="K144" s="2">
        <v>9</v>
      </c>
      <c r="L144" s="2">
        <v>0</v>
      </c>
      <c r="M144" s="13">
        <f>IFERROR(Table1[[#This Row],[Male below 18]]/Table1[[#This Row],[Individuals]],0)</f>
        <v>5.1027639971651308E-2</v>
      </c>
      <c r="N144" s="13">
        <f>IFERROR(Table1[[#This Row],[Male 18- 59]]/Table1[[#This Row],[Individuals]],0)</f>
        <v>0.86959603118355777</v>
      </c>
      <c r="O144" s="13">
        <f>IFERROR(Table1[[#This Row],[Male 60+]]/Table1[[#This Row],[Individuals]],0)</f>
        <v>0</v>
      </c>
      <c r="P144" s="13">
        <f>IFERROR(Table1[[#This Row],[Female below 18]]/Table1[[#This Row],[Individuals]],0)</f>
        <v>7.2997873848334519E-2</v>
      </c>
      <c r="Q144" s="13">
        <f>IFERROR(Table1[[#This Row],[Female 18-59]]/Table1[[#This Row],[Individuals]],0)</f>
        <v>6.3784549964564135E-3</v>
      </c>
      <c r="R144" s="13">
        <f>IFERROR(Table1[[#This Row],[Female 60+]]/Table1[[#This Row],[Individuals]],0)</f>
        <v>0</v>
      </c>
    </row>
    <row r="145" spans="1:18" x14ac:dyDescent="0.2">
      <c r="A145" t="s">
        <v>101</v>
      </c>
      <c r="B145" t="s">
        <v>102</v>
      </c>
      <c r="C145" t="s">
        <v>145</v>
      </c>
      <c r="D145" t="s">
        <v>102</v>
      </c>
      <c r="E145" s="9" t="s">
        <v>9</v>
      </c>
      <c r="F145" s="2">
        <v>3840</v>
      </c>
      <c r="G145" s="2">
        <v>171</v>
      </c>
      <c r="H145" s="2">
        <v>3456</v>
      </c>
      <c r="I145" s="2">
        <v>0</v>
      </c>
      <c r="J145" s="2">
        <v>192</v>
      </c>
      <c r="K145" s="2">
        <v>21</v>
      </c>
      <c r="L145" s="2">
        <v>0</v>
      </c>
      <c r="M145" s="13">
        <f>IFERROR(Table1[[#This Row],[Male below 18]]/Table1[[#This Row],[Individuals]],0)</f>
        <v>4.4531250000000001E-2</v>
      </c>
      <c r="N145" s="13">
        <f>IFERROR(Table1[[#This Row],[Male 18- 59]]/Table1[[#This Row],[Individuals]],0)</f>
        <v>0.9</v>
      </c>
      <c r="O145" s="13">
        <f>IFERROR(Table1[[#This Row],[Male 60+]]/Table1[[#This Row],[Individuals]],0)</f>
        <v>0</v>
      </c>
      <c r="P145" s="13">
        <f>IFERROR(Table1[[#This Row],[Female below 18]]/Table1[[#This Row],[Individuals]],0)</f>
        <v>0.05</v>
      </c>
      <c r="Q145" s="13">
        <f>IFERROR(Table1[[#This Row],[Female 18-59]]/Table1[[#This Row],[Individuals]],0)</f>
        <v>5.4687499999999997E-3</v>
      </c>
      <c r="R145" s="13">
        <f>IFERROR(Table1[[#This Row],[Female 60+]]/Table1[[#This Row],[Individuals]],0)</f>
        <v>0</v>
      </c>
    </row>
    <row r="146" spans="1:18" x14ac:dyDescent="0.2">
      <c r="A146" t="s">
        <v>76</v>
      </c>
      <c r="B146" t="s">
        <v>77</v>
      </c>
      <c r="C146" t="s">
        <v>146</v>
      </c>
      <c r="D146" t="s">
        <v>147</v>
      </c>
      <c r="E146" s="9" t="s">
        <v>9</v>
      </c>
      <c r="F146" s="2">
        <v>2555</v>
      </c>
      <c r="G146" s="2">
        <v>215</v>
      </c>
      <c r="H146" s="2">
        <v>2224</v>
      </c>
      <c r="I146" s="2">
        <v>0</v>
      </c>
      <c r="J146" s="2">
        <v>89</v>
      </c>
      <c r="K146" s="2">
        <v>27</v>
      </c>
      <c r="L146" s="2">
        <v>0</v>
      </c>
      <c r="M146" s="13">
        <f>IFERROR(Table1[[#This Row],[Male below 18]]/Table1[[#This Row],[Individuals]],0)</f>
        <v>8.4148727984344418E-2</v>
      </c>
      <c r="N146" s="13">
        <f>IFERROR(Table1[[#This Row],[Male 18- 59]]/Table1[[#This Row],[Individuals]],0)</f>
        <v>0.87045009784735816</v>
      </c>
      <c r="O146" s="13">
        <f>IFERROR(Table1[[#This Row],[Male 60+]]/Table1[[#This Row],[Individuals]],0)</f>
        <v>0</v>
      </c>
      <c r="P146" s="13">
        <f>IFERROR(Table1[[#This Row],[Female below 18]]/Table1[[#This Row],[Individuals]],0)</f>
        <v>3.4833659491193734E-2</v>
      </c>
      <c r="Q146" s="13">
        <f>IFERROR(Table1[[#This Row],[Female 18-59]]/Table1[[#This Row],[Individuals]],0)</f>
        <v>1.0567514677103719E-2</v>
      </c>
      <c r="R146" s="13">
        <f>IFERROR(Table1[[#This Row],[Female 60+]]/Table1[[#This Row],[Individuals]],0)</f>
        <v>0</v>
      </c>
    </row>
    <row r="147" spans="1:18" x14ac:dyDescent="0.2">
      <c r="A147" t="s">
        <v>64</v>
      </c>
      <c r="B147" t="s">
        <v>65</v>
      </c>
      <c r="C147" t="s">
        <v>148</v>
      </c>
      <c r="D147" t="s">
        <v>65</v>
      </c>
      <c r="E147" s="9" t="s">
        <v>9</v>
      </c>
      <c r="F147" s="2">
        <v>35898</v>
      </c>
      <c r="G147" s="2">
        <v>1311</v>
      </c>
      <c r="H147" s="2">
        <v>33212</v>
      </c>
      <c r="I147" s="2">
        <v>0</v>
      </c>
      <c r="J147" s="2">
        <v>1215</v>
      </c>
      <c r="K147" s="2">
        <v>160</v>
      </c>
      <c r="L147" s="2">
        <v>0</v>
      </c>
      <c r="M147" s="13">
        <f>IFERROR(Table1[[#This Row],[Male below 18]]/Table1[[#This Row],[Individuals]],0)</f>
        <v>3.6520140397793749E-2</v>
      </c>
      <c r="N147" s="13">
        <f>IFERROR(Table1[[#This Row],[Male 18- 59]]/Table1[[#This Row],[Individuals]],0)</f>
        <v>0.92517689007744164</v>
      </c>
      <c r="O147" s="13">
        <f>IFERROR(Table1[[#This Row],[Male 60+]]/Table1[[#This Row],[Individuals]],0)</f>
        <v>0</v>
      </c>
      <c r="P147" s="13">
        <f>IFERROR(Table1[[#This Row],[Female below 18]]/Table1[[#This Row],[Individuals]],0)</f>
        <v>3.3845896707337453E-2</v>
      </c>
      <c r="Q147" s="13">
        <f>IFERROR(Table1[[#This Row],[Female 18-59]]/Table1[[#This Row],[Individuals]],0)</f>
        <v>4.4570728174271549E-3</v>
      </c>
      <c r="R147" s="13">
        <f>IFERROR(Table1[[#This Row],[Female 60+]]/Table1[[#This Row],[Individuals]],0)</f>
        <v>0</v>
      </c>
    </row>
    <row r="148" spans="1:18" x14ac:dyDescent="0.2">
      <c r="A148" t="s">
        <v>64</v>
      </c>
      <c r="B148" t="s">
        <v>65</v>
      </c>
      <c r="C148" t="s">
        <v>149</v>
      </c>
      <c r="D148" t="s">
        <v>150</v>
      </c>
      <c r="E148" s="9" t="s">
        <v>9</v>
      </c>
      <c r="F148" s="2">
        <v>4659</v>
      </c>
      <c r="G148" s="2">
        <v>41</v>
      </c>
      <c r="H148" s="2">
        <v>4567</v>
      </c>
      <c r="I148" s="2">
        <v>0</v>
      </c>
      <c r="J148" s="2">
        <v>46</v>
      </c>
      <c r="K148" s="2">
        <v>5</v>
      </c>
      <c r="L148" s="2">
        <v>0</v>
      </c>
      <c r="M148" s="13">
        <f>IFERROR(Table1[[#This Row],[Male below 18]]/Table1[[#This Row],[Individuals]],0)</f>
        <v>8.8001717106675256E-3</v>
      </c>
      <c r="N148" s="13">
        <f>IFERROR(Table1[[#This Row],[Male 18- 59]]/Table1[[#This Row],[Individuals]],0)</f>
        <v>0.98025327323459965</v>
      </c>
      <c r="O148" s="13">
        <f>IFERROR(Table1[[#This Row],[Male 60+]]/Table1[[#This Row],[Individuals]],0)</f>
        <v>0</v>
      </c>
      <c r="P148" s="13">
        <f>IFERROR(Table1[[#This Row],[Female below 18]]/Table1[[#This Row],[Individuals]],0)</f>
        <v>9.8733633827001507E-3</v>
      </c>
      <c r="Q148" s="13">
        <f>IFERROR(Table1[[#This Row],[Female 18-59]]/Table1[[#This Row],[Individuals]],0)</f>
        <v>1.0731916720326251E-3</v>
      </c>
      <c r="R148" s="13">
        <f>IFERROR(Table1[[#This Row],[Female 60+]]/Table1[[#This Row],[Individuals]],0)</f>
        <v>0</v>
      </c>
    </row>
    <row r="149" spans="1:18" x14ac:dyDescent="0.2">
      <c r="A149" t="s">
        <v>137</v>
      </c>
      <c r="B149" t="s">
        <v>138</v>
      </c>
      <c r="C149" t="s">
        <v>151</v>
      </c>
      <c r="D149" t="s">
        <v>152</v>
      </c>
      <c r="E149" s="9" t="s">
        <v>9</v>
      </c>
      <c r="F149" s="2">
        <v>1070</v>
      </c>
      <c r="G149" s="2">
        <v>47</v>
      </c>
      <c r="H149" s="2">
        <v>920</v>
      </c>
      <c r="I149" s="2">
        <v>0</v>
      </c>
      <c r="J149" s="2">
        <v>97</v>
      </c>
      <c r="K149" s="2">
        <v>6</v>
      </c>
      <c r="L149" s="2">
        <v>0</v>
      </c>
      <c r="M149" s="13">
        <f>IFERROR(Table1[[#This Row],[Male below 18]]/Table1[[#This Row],[Individuals]],0)</f>
        <v>4.3925233644859812E-2</v>
      </c>
      <c r="N149" s="13">
        <f>IFERROR(Table1[[#This Row],[Male 18- 59]]/Table1[[#This Row],[Individuals]],0)</f>
        <v>0.85981308411214952</v>
      </c>
      <c r="O149" s="13">
        <f>IFERROR(Table1[[#This Row],[Male 60+]]/Table1[[#This Row],[Individuals]],0)</f>
        <v>0</v>
      </c>
      <c r="P149" s="13">
        <f>IFERROR(Table1[[#This Row],[Female below 18]]/Table1[[#This Row],[Individuals]],0)</f>
        <v>9.065420560747664E-2</v>
      </c>
      <c r="Q149" s="13">
        <f>IFERROR(Table1[[#This Row],[Female 18-59]]/Table1[[#This Row],[Individuals]],0)</f>
        <v>5.6074766355140183E-3</v>
      </c>
      <c r="R149" s="13">
        <f>IFERROR(Table1[[#This Row],[Female 60+]]/Table1[[#This Row],[Individuals]],0)</f>
        <v>0</v>
      </c>
    </row>
    <row r="150" spans="1:18" x14ac:dyDescent="0.2">
      <c r="A150" t="s">
        <v>40</v>
      </c>
      <c r="B150" t="s">
        <v>41</v>
      </c>
      <c r="C150" t="s">
        <v>153</v>
      </c>
      <c r="D150" t="s">
        <v>154</v>
      </c>
      <c r="E150" s="9" t="s">
        <v>9</v>
      </c>
      <c r="F150" s="2">
        <v>941</v>
      </c>
      <c r="G150" s="2">
        <v>0</v>
      </c>
      <c r="H150" s="2">
        <v>941</v>
      </c>
      <c r="I150" s="2">
        <v>0</v>
      </c>
      <c r="J150" s="2">
        <v>0</v>
      </c>
      <c r="K150" s="2">
        <v>0</v>
      </c>
      <c r="L150" s="2">
        <v>0</v>
      </c>
      <c r="M150" s="13">
        <f>IFERROR(Table1[[#This Row],[Male below 18]]/Table1[[#This Row],[Individuals]],0)</f>
        <v>0</v>
      </c>
      <c r="N150" s="13">
        <f>IFERROR(Table1[[#This Row],[Male 18- 59]]/Table1[[#This Row],[Individuals]],0)</f>
        <v>1</v>
      </c>
      <c r="O150" s="13">
        <f>IFERROR(Table1[[#This Row],[Male 60+]]/Table1[[#This Row],[Individuals]],0)</f>
        <v>0</v>
      </c>
      <c r="P150" s="13">
        <f>IFERROR(Table1[[#This Row],[Female below 18]]/Table1[[#This Row],[Individuals]],0)</f>
        <v>0</v>
      </c>
      <c r="Q150" s="13">
        <f>IFERROR(Table1[[#This Row],[Female 18-59]]/Table1[[#This Row],[Individuals]],0)</f>
        <v>0</v>
      </c>
      <c r="R150" s="13">
        <f>IFERROR(Table1[[#This Row],[Female 60+]]/Table1[[#This Row],[Individuals]],0)</f>
        <v>0</v>
      </c>
    </row>
    <row r="151" spans="1:18" x14ac:dyDescent="0.2">
      <c r="A151" t="s">
        <v>91</v>
      </c>
      <c r="B151" t="s">
        <v>92</v>
      </c>
      <c r="C151" t="s">
        <v>155</v>
      </c>
      <c r="D151" t="s">
        <v>156</v>
      </c>
      <c r="E151" s="9" t="s">
        <v>9</v>
      </c>
      <c r="F151" s="2">
        <v>5880</v>
      </c>
      <c r="G151" s="2">
        <v>784</v>
      </c>
      <c r="H151" s="2">
        <v>3548</v>
      </c>
      <c r="I151" s="2">
        <v>0</v>
      </c>
      <c r="J151" s="2">
        <v>1452</v>
      </c>
      <c r="K151" s="2">
        <v>96</v>
      </c>
      <c r="L151" s="2">
        <v>0</v>
      </c>
      <c r="M151" s="13">
        <f>IFERROR(Table1[[#This Row],[Male below 18]]/Table1[[#This Row],[Individuals]],0)</f>
        <v>0.13333333333333333</v>
      </c>
      <c r="N151" s="13">
        <f>IFERROR(Table1[[#This Row],[Male 18- 59]]/Table1[[#This Row],[Individuals]],0)</f>
        <v>0.60340136054421767</v>
      </c>
      <c r="O151" s="13">
        <f>IFERROR(Table1[[#This Row],[Male 60+]]/Table1[[#This Row],[Individuals]],0)</f>
        <v>0</v>
      </c>
      <c r="P151" s="13">
        <f>IFERROR(Table1[[#This Row],[Female below 18]]/Table1[[#This Row],[Individuals]],0)</f>
        <v>0.24693877551020407</v>
      </c>
      <c r="Q151" s="13">
        <f>IFERROR(Table1[[#This Row],[Female 18-59]]/Table1[[#This Row],[Individuals]],0)</f>
        <v>1.6326530612244899E-2</v>
      </c>
      <c r="R151" s="13">
        <f>IFERROR(Table1[[#This Row],[Female 60+]]/Table1[[#This Row],[Individuals]],0)</f>
        <v>0</v>
      </c>
    </row>
    <row r="152" spans="1:18" x14ac:dyDescent="0.2">
      <c r="A152" t="s">
        <v>50</v>
      </c>
      <c r="B152" t="s">
        <v>51</v>
      </c>
      <c r="C152" t="s">
        <v>157</v>
      </c>
      <c r="D152" t="s">
        <v>158</v>
      </c>
      <c r="E152" s="9" t="s">
        <v>9</v>
      </c>
      <c r="F152" s="2">
        <v>2625</v>
      </c>
      <c r="G152" s="2">
        <v>115</v>
      </c>
      <c r="H152" s="2">
        <v>2365</v>
      </c>
      <c r="I152" s="2">
        <v>0</v>
      </c>
      <c r="J152" s="2">
        <v>130</v>
      </c>
      <c r="K152" s="2">
        <v>15</v>
      </c>
      <c r="L152" s="2">
        <v>0</v>
      </c>
      <c r="M152" s="13">
        <f>IFERROR(Table1[[#This Row],[Male below 18]]/Table1[[#This Row],[Individuals]],0)</f>
        <v>4.3809523809523812E-2</v>
      </c>
      <c r="N152" s="13">
        <f>IFERROR(Table1[[#This Row],[Male 18- 59]]/Table1[[#This Row],[Individuals]],0)</f>
        <v>0.90095238095238095</v>
      </c>
      <c r="O152" s="13">
        <f>IFERROR(Table1[[#This Row],[Male 60+]]/Table1[[#This Row],[Individuals]],0)</f>
        <v>0</v>
      </c>
      <c r="P152" s="13">
        <f>IFERROR(Table1[[#This Row],[Female below 18]]/Table1[[#This Row],[Individuals]],0)</f>
        <v>4.9523809523809526E-2</v>
      </c>
      <c r="Q152" s="13">
        <f>IFERROR(Table1[[#This Row],[Female 18-59]]/Table1[[#This Row],[Individuals]],0)</f>
        <v>5.7142857142857143E-3</v>
      </c>
      <c r="R152" s="13">
        <f>IFERROR(Table1[[#This Row],[Female 60+]]/Table1[[#This Row],[Individuals]],0)</f>
        <v>0</v>
      </c>
    </row>
    <row r="153" spans="1:18" x14ac:dyDescent="0.2">
      <c r="A153" t="s">
        <v>80</v>
      </c>
      <c r="B153" t="s">
        <v>81</v>
      </c>
      <c r="C153" t="s">
        <v>159</v>
      </c>
      <c r="D153" t="s">
        <v>160</v>
      </c>
      <c r="E153" s="9" t="s">
        <v>9</v>
      </c>
      <c r="F153" s="2">
        <v>1602</v>
      </c>
      <c r="G153" s="2">
        <v>58</v>
      </c>
      <c r="H153" s="2">
        <v>1472</v>
      </c>
      <c r="I153" s="2">
        <v>0</v>
      </c>
      <c r="J153" s="2">
        <v>65</v>
      </c>
      <c r="K153" s="2">
        <v>7</v>
      </c>
      <c r="L153" s="2">
        <v>0</v>
      </c>
      <c r="M153" s="13">
        <f>IFERROR(Table1[[#This Row],[Male below 18]]/Table1[[#This Row],[Individuals]],0)</f>
        <v>3.6204744069912607E-2</v>
      </c>
      <c r="N153" s="13">
        <f>IFERROR(Table1[[#This Row],[Male 18- 59]]/Table1[[#This Row],[Individuals]],0)</f>
        <v>0.91885143570536831</v>
      </c>
      <c r="O153" s="13">
        <f>IFERROR(Table1[[#This Row],[Male 60+]]/Table1[[#This Row],[Individuals]],0)</f>
        <v>0</v>
      </c>
      <c r="P153" s="13">
        <f>IFERROR(Table1[[#This Row],[Female below 18]]/Table1[[#This Row],[Individuals]],0)</f>
        <v>4.0574282147315857E-2</v>
      </c>
      <c r="Q153" s="13">
        <f>IFERROR(Table1[[#This Row],[Female 18-59]]/Table1[[#This Row],[Individuals]],0)</f>
        <v>4.3695380774032462E-3</v>
      </c>
      <c r="R153" s="13">
        <f>IFERROR(Table1[[#This Row],[Female 60+]]/Table1[[#This Row],[Individuals]],0)</f>
        <v>0</v>
      </c>
    </row>
    <row r="154" spans="1:18" x14ac:dyDescent="0.2">
      <c r="A154" t="s">
        <v>125</v>
      </c>
      <c r="B154" t="s">
        <v>126</v>
      </c>
      <c r="C154" t="s">
        <v>161</v>
      </c>
      <c r="D154" t="s">
        <v>162</v>
      </c>
      <c r="E154" s="9" t="s">
        <v>9</v>
      </c>
      <c r="F154" s="2">
        <v>7005</v>
      </c>
      <c r="G154" s="2">
        <v>1270</v>
      </c>
      <c r="H154" s="2">
        <v>4495</v>
      </c>
      <c r="I154" s="2">
        <v>0</v>
      </c>
      <c r="J154" s="2">
        <v>1085</v>
      </c>
      <c r="K154" s="2">
        <v>155</v>
      </c>
      <c r="L154" s="2">
        <v>0</v>
      </c>
      <c r="M154" s="13">
        <f>IFERROR(Table1[[#This Row],[Male below 18]]/Table1[[#This Row],[Individuals]],0)</f>
        <v>0.18129907209136331</v>
      </c>
      <c r="N154" s="13">
        <f>IFERROR(Table1[[#This Row],[Male 18- 59]]/Table1[[#This Row],[Individuals]],0)</f>
        <v>0.64168451106352609</v>
      </c>
      <c r="O154" s="13">
        <f>IFERROR(Table1[[#This Row],[Male 60+]]/Table1[[#This Row],[Individuals]],0)</f>
        <v>0</v>
      </c>
      <c r="P154" s="13">
        <f>IFERROR(Table1[[#This Row],[Female below 18]]/Table1[[#This Row],[Individuals]],0)</f>
        <v>0.15488936473947182</v>
      </c>
      <c r="Q154" s="13">
        <f>IFERROR(Table1[[#This Row],[Female 18-59]]/Table1[[#This Row],[Individuals]],0)</f>
        <v>2.2127052105638829E-2</v>
      </c>
      <c r="R154" s="13">
        <f>IFERROR(Table1[[#This Row],[Female 60+]]/Table1[[#This Row],[Individuals]],0)</f>
        <v>0</v>
      </c>
    </row>
    <row r="155" spans="1:18" x14ac:dyDescent="0.2">
      <c r="A155" t="s">
        <v>163</v>
      </c>
      <c r="B155" t="s">
        <v>164</v>
      </c>
      <c r="C155" t="s">
        <v>165</v>
      </c>
      <c r="D155" t="s">
        <v>164</v>
      </c>
      <c r="E155" s="9" t="s">
        <v>9</v>
      </c>
      <c r="F155" s="2">
        <v>8500</v>
      </c>
      <c r="G155" s="2">
        <v>365</v>
      </c>
      <c r="H155" s="2">
        <v>6791</v>
      </c>
      <c r="I155" s="2">
        <v>0</v>
      </c>
      <c r="J155" s="2">
        <v>1299</v>
      </c>
      <c r="K155" s="2">
        <v>45</v>
      </c>
      <c r="L155" s="2">
        <v>0</v>
      </c>
      <c r="M155" s="13">
        <f>IFERROR(Table1[[#This Row],[Male below 18]]/Table1[[#This Row],[Individuals]],0)</f>
        <v>4.2941176470588233E-2</v>
      </c>
      <c r="N155" s="13">
        <f>IFERROR(Table1[[#This Row],[Male 18- 59]]/Table1[[#This Row],[Individuals]],0)</f>
        <v>0.79894117647058827</v>
      </c>
      <c r="O155" s="13">
        <f>IFERROR(Table1[[#This Row],[Male 60+]]/Table1[[#This Row],[Individuals]],0)</f>
        <v>0</v>
      </c>
      <c r="P155" s="13">
        <f>IFERROR(Table1[[#This Row],[Female below 18]]/Table1[[#This Row],[Individuals]],0)</f>
        <v>0.15282352941176472</v>
      </c>
      <c r="Q155" s="13">
        <f>IFERROR(Table1[[#This Row],[Female 18-59]]/Table1[[#This Row],[Individuals]],0)</f>
        <v>5.2941176470588233E-3</v>
      </c>
      <c r="R155" s="13">
        <f>IFERROR(Table1[[#This Row],[Female 60+]]/Table1[[#This Row],[Individuals]],0)</f>
        <v>0</v>
      </c>
    </row>
    <row r="156" spans="1:18" x14ac:dyDescent="0.2">
      <c r="A156" t="s">
        <v>46</v>
      </c>
      <c r="B156" t="s">
        <v>47</v>
      </c>
      <c r="C156" t="s">
        <v>166</v>
      </c>
      <c r="D156" t="s">
        <v>167</v>
      </c>
      <c r="E156" s="9" t="s">
        <v>9</v>
      </c>
      <c r="F156" s="2">
        <v>3204</v>
      </c>
      <c r="G156" s="2">
        <v>278</v>
      </c>
      <c r="H156" s="2">
        <v>2280</v>
      </c>
      <c r="I156" s="2">
        <v>0</v>
      </c>
      <c r="J156" s="2">
        <v>611</v>
      </c>
      <c r="K156" s="2">
        <v>35</v>
      </c>
      <c r="L156" s="2">
        <v>0</v>
      </c>
      <c r="M156" s="13">
        <f>IFERROR(Table1[[#This Row],[Male below 18]]/Table1[[#This Row],[Individuals]],0)</f>
        <v>8.6766541822721602E-2</v>
      </c>
      <c r="N156" s="13">
        <f>IFERROR(Table1[[#This Row],[Male 18- 59]]/Table1[[#This Row],[Individuals]],0)</f>
        <v>0.71161048689138573</v>
      </c>
      <c r="O156" s="13">
        <f>IFERROR(Table1[[#This Row],[Male 60+]]/Table1[[#This Row],[Individuals]],0)</f>
        <v>0</v>
      </c>
      <c r="P156" s="13">
        <f>IFERROR(Table1[[#This Row],[Female below 18]]/Table1[[#This Row],[Individuals]],0)</f>
        <v>0.19069912609238451</v>
      </c>
      <c r="Q156" s="13">
        <f>IFERROR(Table1[[#This Row],[Female 18-59]]/Table1[[#This Row],[Individuals]],0)</f>
        <v>1.0923845193508116E-2</v>
      </c>
      <c r="R156" s="13">
        <f>IFERROR(Table1[[#This Row],[Female 60+]]/Table1[[#This Row],[Individuals]],0)</f>
        <v>0</v>
      </c>
    </row>
    <row r="157" spans="1:18" x14ac:dyDescent="0.2">
      <c r="A157" t="s">
        <v>30</v>
      </c>
      <c r="B157" t="s">
        <v>31</v>
      </c>
      <c r="C157" t="s">
        <v>168</v>
      </c>
      <c r="D157" t="s">
        <v>169</v>
      </c>
      <c r="E157" s="9" t="s">
        <v>9</v>
      </c>
      <c r="F157" s="2">
        <v>4890</v>
      </c>
      <c r="G157" s="2">
        <v>935</v>
      </c>
      <c r="H157" s="2">
        <v>3166</v>
      </c>
      <c r="I157" s="2">
        <v>0</v>
      </c>
      <c r="J157" s="2">
        <v>675</v>
      </c>
      <c r="K157" s="2">
        <v>114</v>
      </c>
      <c r="L157" s="2">
        <v>0</v>
      </c>
      <c r="M157" s="13">
        <f>IFERROR(Table1[[#This Row],[Male below 18]]/Table1[[#This Row],[Individuals]],0)</f>
        <v>0.19120654396728015</v>
      </c>
      <c r="N157" s="13">
        <f>IFERROR(Table1[[#This Row],[Male 18- 59]]/Table1[[#This Row],[Individuals]],0)</f>
        <v>0.64744376278118609</v>
      </c>
      <c r="O157" s="13">
        <f>IFERROR(Table1[[#This Row],[Male 60+]]/Table1[[#This Row],[Individuals]],0)</f>
        <v>0</v>
      </c>
      <c r="P157" s="13">
        <f>IFERROR(Table1[[#This Row],[Female below 18]]/Table1[[#This Row],[Individuals]],0)</f>
        <v>0.13803680981595093</v>
      </c>
      <c r="Q157" s="13">
        <f>IFERROR(Table1[[#This Row],[Female 18-59]]/Table1[[#This Row],[Individuals]],0)</f>
        <v>2.3312883435582823E-2</v>
      </c>
      <c r="R157" s="13">
        <f>IFERROR(Table1[[#This Row],[Female 60+]]/Table1[[#This Row],[Individuals]],0)</f>
        <v>0</v>
      </c>
    </row>
    <row r="158" spans="1:18" x14ac:dyDescent="0.2">
      <c r="A158" t="s">
        <v>170</v>
      </c>
      <c r="B158" t="s">
        <v>171</v>
      </c>
      <c r="C158" t="s">
        <v>172</v>
      </c>
      <c r="D158" t="s">
        <v>173</v>
      </c>
      <c r="E158" s="9" t="s">
        <v>9</v>
      </c>
      <c r="F158" s="2">
        <v>675</v>
      </c>
      <c r="G158" s="2">
        <v>59</v>
      </c>
      <c r="H158" s="2">
        <v>499</v>
      </c>
      <c r="I158" s="2">
        <v>0</v>
      </c>
      <c r="J158" s="2">
        <v>109</v>
      </c>
      <c r="K158" s="2">
        <v>8</v>
      </c>
      <c r="L158" s="2">
        <v>0</v>
      </c>
      <c r="M158" s="13">
        <f>IFERROR(Table1[[#This Row],[Male below 18]]/Table1[[#This Row],[Individuals]],0)</f>
        <v>8.7407407407407406E-2</v>
      </c>
      <c r="N158" s="13">
        <f>IFERROR(Table1[[#This Row],[Male 18- 59]]/Table1[[#This Row],[Individuals]],0)</f>
        <v>0.73925925925925928</v>
      </c>
      <c r="O158" s="13">
        <f>IFERROR(Table1[[#This Row],[Male 60+]]/Table1[[#This Row],[Individuals]],0)</f>
        <v>0</v>
      </c>
      <c r="P158" s="13">
        <f>IFERROR(Table1[[#This Row],[Female below 18]]/Table1[[#This Row],[Individuals]],0)</f>
        <v>0.16148148148148148</v>
      </c>
      <c r="Q158" s="13">
        <f>IFERROR(Table1[[#This Row],[Female 18-59]]/Table1[[#This Row],[Individuals]],0)</f>
        <v>1.1851851851851851E-2</v>
      </c>
      <c r="R158" s="13">
        <f>IFERROR(Table1[[#This Row],[Female 60+]]/Table1[[#This Row],[Individuals]],0)</f>
        <v>0</v>
      </c>
    </row>
    <row r="159" spans="1:18" x14ac:dyDescent="0.2">
      <c r="A159" t="s">
        <v>46</v>
      </c>
      <c r="B159" t="s">
        <v>47</v>
      </c>
      <c r="C159" t="s">
        <v>174</v>
      </c>
      <c r="D159" t="s">
        <v>175</v>
      </c>
      <c r="E159" s="9" t="s">
        <v>9</v>
      </c>
      <c r="F159" s="2">
        <v>377</v>
      </c>
      <c r="G159" s="2">
        <v>2</v>
      </c>
      <c r="H159" s="2">
        <v>363</v>
      </c>
      <c r="I159" s="2">
        <v>0</v>
      </c>
      <c r="J159" s="2">
        <v>12</v>
      </c>
      <c r="K159" s="2">
        <v>0</v>
      </c>
      <c r="L159" s="2">
        <v>0</v>
      </c>
      <c r="M159" s="13">
        <f>IFERROR(Table1[[#This Row],[Male below 18]]/Table1[[#This Row],[Individuals]],0)</f>
        <v>5.3050397877984082E-3</v>
      </c>
      <c r="N159" s="13">
        <f>IFERROR(Table1[[#This Row],[Male 18- 59]]/Table1[[#This Row],[Individuals]],0)</f>
        <v>0.96286472148541113</v>
      </c>
      <c r="O159" s="13">
        <f>IFERROR(Table1[[#This Row],[Male 60+]]/Table1[[#This Row],[Individuals]],0)</f>
        <v>0</v>
      </c>
      <c r="P159" s="13">
        <f>IFERROR(Table1[[#This Row],[Female below 18]]/Table1[[#This Row],[Individuals]],0)</f>
        <v>3.1830238726790451E-2</v>
      </c>
      <c r="Q159" s="13">
        <f>IFERROR(Table1[[#This Row],[Female 18-59]]/Table1[[#This Row],[Individuals]],0)</f>
        <v>0</v>
      </c>
      <c r="R159" s="13">
        <f>IFERROR(Table1[[#This Row],[Female 60+]]/Table1[[#This Row],[Individuals]],0)</f>
        <v>0</v>
      </c>
    </row>
    <row r="160" spans="1:18" x14ac:dyDescent="0.2">
      <c r="A160" t="s">
        <v>64</v>
      </c>
      <c r="B160" t="s">
        <v>65</v>
      </c>
      <c r="C160" t="s">
        <v>176</v>
      </c>
      <c r="D160" t="s">
        <v>177</v>
      </c>
      <c r="E160" s="9" t="s">
        <v>9</v>
      </c>
      <c r="F160" s="2">
        <v>15995</v>
      </c>
      <c r="G160" s="2">
        <v>236</v>
      </c>
      <c r="H160" s="2">
        <v>15198</v>
      </c>
      <c r="I160" s="2">
        <v>0</v>
      </c>
      <c r="J160" s="2">
        <v>532</v>
      </c>
      <c r="K160" s="2">
        <v>29</v>
      </c>
      <c r="L160" s="2">
        <v>0</v>
      </c>
      <c r="M160" s="13">
        <f>IFERROR(Table1[[#This Row],[Male below 18]]/Table1[[#This Row],[Individuals]],0)</f>
        <v>1.4754610815879962E-2</v>
      </c>
      <c r="N160" s="13">
        <f>IFERROR(Table1[[#This Row],[Male 18- 59]]/Table1[[#This Row],[Individuals]],0)</f>
        <v>0.95017192872772738</v>
      </c>
      <c r="O160" s="13">
        <f>IFERROR(Table1[[#This Row],[Male 60+]]/Table1[[#This Row],[Individuals]],0)</f>
        <v>0</v>
      </c>
      <c r="P160" s="13">
        <f>IFERROR(Table1[[#This Row],[Female below 18]]/Table1[[#This Row],[Individuals]],0)</f>
        <v>3.3260393873085339E-2</v>
      </c>
      <c r="Q160" s="13">
        <f>IFERROR(Table1[[#This Row],[Female 18-59]]/Table1[[#This Row],[Individuals]],0)</f>
        <v>1.8130665833072834E-3</v>
      </c>
      <c r="R160" s="13">
        <f>IFERROR(Table1[[#This Row],[Female 60+]]/Table1[[#This Row],[Individuals]],0)</f>
        <v>0</v>
      </c>
    </row>
    <row r="161" spans="1:18" x14ac:dyDescent="0.2">
      <c r="A161" t="s">
        <v>125</v>
      </c>
      <c r="B161" t="s">
        <v>126</v>
      </c>
      <c r="C161" t="s">
        <v>178</v>
      </c>
      <c r="D161" t="s">
        <v>179</v>
      </c>
      <c r="E161" s="9" t="s">
        <v>9</v>
      </c>
      <c r="F161" s="2">
        <v>2200</v>
      </c>
      <c r="G161" s="2">
        <v>245</v>
      </c>
      <c r="H161" s="2">
        <v>1760</v>
      </c>
      <c r="I161" s="2">
        <v>0</v>
      </c>
      <c r="J161" s="2">
        <v>165</v>
      </c>
      <c r="K161" s="2">
        <v>30</v>
      </c>
      <c r="L161" s="2">
        <v>0</v>
      </c>
      <c r="M161" s="13">
        <f>IFERROR(Table1[[#This Row],[Male below 18]]/Table1[[#This Row],[Individuals]],0)</f>
        <v>0.11136363636363636</v>
      </c>
      <c r="N161" s="13">
        <f>IFERROR(Table1[[#This Row],[Male 18- 59]]/Table1[[#This Row],[Individuals]],0)</f>
        <v>0.8</v>
      </c>
      <c r="O161" s="13">
        <f>IFERROR(Table1[[#This Row],[Male 60+]]/Table1[[#This Row],[Individuals]],0)</f>
        <v>0</v>
      </c>
      <c r="P161" s="13">
        <f>IFERROR(Table1[[#This Row],[Female below 18]]/Table1[[#This Row],[Individuals]],0)</f>
        <v>7.4999999999999997E-2</v>
      </c>
      <c r="Q161" s="13">
        <f>IFERROR(Table1[[#This Row],[Female 18-59]]/Table1[[#This Row],[Individuals]],0)</f>
        <v>1.3636363636363636E-2</v>
      </c>
      <c r="R161" s="13">
        <f>IFERROR(Table1[[#This Row],[Female 60+]]/Table1[[#This Row],[Individuals]],0)</f>
        <v>0</v>
      </c>
    </row>
    <row r="162" spans="1:18" x14ac:dyDescent="0.2">
      <c r="A162" t="s">
        <v>40</v>
      </c>
      <c r="B162" t="s">
        <v>41</v>
      </c>
      <c r="C162" t="s">
        <v>180</v>
      </c>
      <c r="D162" t="s">
        <v>181</v>
      </c>
      <c r="E162" s="9" t="s">
        <v>9</v>
      </c>
      <c r="F162" s="2">
        <v>15200</v>
      </c>
      <c r="G162" s="2">
        <v>1917</v>
      </c>
      <c r="H162" s="2">
        <v>11336</v>
      </c>
      <c r="I162" s="2">
        <v>0</v>
      </c>
      <c r="J162" s="2">
        <v>1712</v>
      </c>
      <c r="K162" s="2">
        <v>235</v>
      </c>
      <c r="L162" s="2">
        <v>0</v>
      </c>
      <c r="M162" s="13">
        <f>IFERROR(Table1[[#This Row],[Male below 18]]/Table1[[#This Row],[Individuals]],0)</f>
        <v>0.12611842105263157</v>
      </c>
      <c r="N162" s="13">
        <f>IFERROR(Table1[[#This Row],[Male 18- 59]]/Table1[[#This Row],[Individuals]],0)</f>
        <v>0.74578947368421056</v>
      </c>
      <c r="O162" s="13">
        <f>IFERROR(Table1[[#This Row],[Male 60+]]/Table1[[#This Row],[Individuals]],0)</f>
        <v>0</v>
      </c>
      <c r="P162" s="13">
        <f>IFERROR(Table1[[#This Row],[Female below 18]]/Table1[[#This Row],[Individuals]],0)</f>
        <v>0.11263157894736842</v>
      </c>
      <c r="Q162" s="13">
        <f>IFERROR(Table1[[#This Row],[Female 18-59]]/Table1[[#This Row],[Individuals]],0)</f>
        <v>1.5460526315789473E-2</v>
      </c>
      <c r="R162" s="13">
        <f>IFERROR(Table1[[#This Row],[Female 60+]]/Table1[[#This Row],[Individuals]],0)</f>
        <v>0</v>
      </c>
    </row>
    <row r="163" spans="1:18" x14ac:dyDescent="0.2">
      <c r="A163" t="s">
        <v>98</v>
      </c>
      <c r="B163" t="s">
        <v>99</v>
      </c>
      <c r="C163" t="s">
        <v>182</v>
      </c>
      <c r="D163" t="s">
        <v>183</v>
      </c>
      <c r="E163" s="9" t="s">
        <v>9</v>
      </c>
      <c r="F163" s="2">
        <v>2385</v>
      </c>
      <c r="G163" s="2">
        <v>105</v>
      </c>
      <c r="H163" s="2">
        <v>2149</v>
      </c>
      <c r="I163" s="2">
        <v>0</v>
      </c>
      <c r="J163" s="2">
        <v>118</v>
      </c>
      <c r="K163" s="2">
        <v>13</v>
      </c>
      <c r="L163" s="2">
        <v>0</v>
      </c>
      <c r="M163" s="13">
        <f>IFERROR(Table1[[#This Row],[Male below 18]]/Table1[[#This Row],[Individuals]],0)</f>
        <v>4.40251572327044E-2</v>
      </c>
      <c r="N163" s="13">
        <f>IFERROR(Table1[[#This Row],[Male 18- 59]]/Table1[[#This Row],[Individuals]],0)</f>
        <v>0.90104821802935009</v>
      </c>
      <c r="O163" s="13">
        <f>IFERROR(Table1[[#This Row],[Male 60+]]/Table1[[#This Row],[Individuals]],0)</f>
        <v>0</v>
      </c>
      <c r="P163" s="13">
        <f>IFERROR(Table1[[#This Row],[Female below 18]]/Table1[[#This Row],[Individuals]],0)</f>
        <v>4.9475890985324948E-2</v>
      </c>
      <c r="Q163" s="13">
        <f>IFERROR(Table1[[#This Row],[Female 18-59]]/Table1[[#This Row],[Individuals]],0)</f>
        <v>5.450733752620545E-3</v>
      </c>
      <c r="R163" s="13">
        <f>IFERROR(Table1[[#This Row],[Female 60+]]/Table1[[#This Row],[Individuals]],0)</f>
        <v>0</v>
      </c>
    </row>
    <row r="164" spans="1:18" x14ac:dyDescent="0.2">
      <c r="A164" t="s">
        <v>80</v>
      </c>
      <c r="B164" t="s">
        <v>81</v>
      </c>
      <c r="C164" t="s">
        <v>184</v>
      </c>
      <c r="D164" t="s">
        <v>185</v>
      </c>
      <c r="E164" s="9" t="s">
        <v>9</v>
      </c>
      <c r="F164" s="2">
        <v>359</v>
      </c>
      <c r="G164" s="2">
        <v>8</v>
      </c>
      <c r="H164" s="2">
        <v>350</v>
      </c>
      <c r="I164" s="2">
        <v>0</v>
      </c>
      <c r="J164" s="2">
        <v>0</v>
      </c>
      <c r="K164" s="2">
        <v>1</v>
      </c>
      <c r="L164" s="2">
        <v>0</v>
      </c>
      <c r="M164" s="13">
        <f>IFERROR(Table1[[#This Row],[Male below 18]]/Table1[[#This Row],[Individuals]],0)</f>
        <v>2.2284122562674095E-2</v>
      </c>
      <c r="N164" s="13">
        <f>IFERROR(Table1[[#This Row],[Male 18- 59]]/Table1[[#This Row],[Individuals]],0)</f>
        <v>0.97493036211699169</v>
      </c>
      <c r="O164" s="13">
        <f>IFERROR(Table1[[#This Row],[Male 60+]]/Table1[[#This Row],[Individuals]],0)</f>
        <v>0</v>
      </c>
      <c r="P164" s="13">
        <f>IFERROR(Table1[[#This Row],[Female below 18]]/Table1[[#This Row],[Individuals]],0)</f>
        <v>0</v>
      </c>
      <c r="Q164" s="13">
        <f>IFERROR(Table1[[#This Row],[Female 18-59]]/Table1[[#This Row],[Individuals]],0)</f>
        <v>2.7855153203342618E-3</v>
      </c>
      <c r="R164" s="13">
        <f>IFERROR(Table1[[#This Row],[Female 60+]]/Table1[[#This Row],[Individuals]],0)</f>
        <v>0</v>
      </c>
    </row>
    <row r="165" spans="1:18" x14ac:dyDescent="0.2">
      <c r="A165" t="s">
        <v>170</v>
      </c>
      <c r="B165" t="s">
        <v>171</v>
      </c>
      <c r="C165" t="s">
        <v>186</v>
      </c>
      <c r="D165" t="s">
        <v>187</v>
      </c>
      <c r="E165" s="9" t="s">
        <v>9</v>
      </c>
      <c r="F165" s="2">
        <v>3739</v>
      </c>
      <c r="G165" s="2">
        <v>240</v>
      </c>
      <c r="H165" s="2">
        <v>2940</v>
      </c>
      <c r="I165" s="2">
        <v>0</v>
      </c>
      <c r="J165" s="2">
        <v>529</v>
      </c>
      <c r="K165" s="2">
        <v>30</v>
      </c>
      <c r="L165" s="2">
        <v>0</v>
      </c>
      <c r="M165" s="13">
        <f>IFERROR(Table1[[#This Row],[Male below 18]]/Table1[[#This Row],[Individuals]],0)</f>
        <v>6.4188285637871087E-2</v>
      </c>
      <c r="N165" s="13">
        <f>IFERROR(Table1[[#This Row],[Male 18- 59]]/Table1[[#This Row],[Individuals]],0)</f>
        <v>0.78630649906392081</v>
      </c>
      <c r="O165" s="13">
        <f>IFERROR(Table1[[#This Row],[Male 60+]]/Table1[[#This Row],[Individuals]],0)</f>
        <v>0</v>
      </c>
      <c r="P165" s="13">
        <f>IFERROR(Table1[[#This Row],[Female below 18]]/Table1[[#This Row],[Individuals]],0)</f>
        <v>0.14148167959347419</v>
      </c>
      <c r="Q165" s="13">
        <f>IFERROR(Table1[[#This Row],[Female 18-59]]/Table1[[#This Row],[Individuals]],0)</f>
        <v>8.0235357047338859E-3</v>
      </c>
      <c r="R165" s="13">
        <f>IFERROR(Table1[[#This Row],[Female 60+]]/Table1[[#This Row],[Individuals]],0)</f>
        <v>0</v>
      </c>
    </row>
    <row r="166" spans="1:18" x14ac:dyDescent="0.2">
      <c r="A166" t="s">
        <v>46</v>
      </c>
      <c r="B166" t="s">
        <v>47</v>
      </c>
      <c r="C166" t="s">
        <v>188</v>
      </c>
      <c r="D166" t="s">
        <v>189</v>
      </c>
      <c r="E166" s="9" t="s">
        <v>9</v>
      </c>
      <c r="F166" s="2">
        <v>321</v>
      </c>
      <c r="G166" s="2">
        <v>19</v>
      </c>
      <c r="H166" s="2">
        <v>291</v>
      </c>
      <c r="I166" s="2">
        <v>0</v>
      </c>
      <c r="J166" s="2">
        <v>9</v>
      </c>
      <c r="K166" s="2">
        <v>2</v>
      </c>
      <c r="L166" s="2">
        <v>0</v>
      </c>
      <c r="M166" s="13">
        <f>IFERROR(Table1[[#This Row],[Male below 18]]/Table1[[#This Row],[Individuals]],0)</f>
        <v>5.9190031152647975E-2</v>
      </c>
      <c r="N166" s="13">
        <f>IFERROR(Table1[[#This Row],[Male 18- 59]]/Table1[[#This Row],[Individuals]],0)</f>
        <v>0.90654205607476634</v>
      </c>
      <c r="O166" s="13">
        <f>IFERROR(Table1[[#This Row],[Male 60+]]/Table1[[#This Row],[Individuals]],0)</f>
        <v>0</v>
      </c>
      <c r="P166" s="13">
        <f>IFERROR(Table1[[#This Row],[Female below 18]]/Table1[[#This Row],[Individuals]],0)</f>
        <v>2.8037383177570093E-2</v>
      </c>
      <c r="Q166" s="13">
        <f>IFERROR(Table1[[#This Row],[Female 18-59]]/Table1[[#This Row],[Individuals]],0)</f>
        <v>6.2305295950155761E-3</v>
      </c>
      <c r="R166" s="13">
        <f>IFERROR(Table1[[#This Row],[Female 60+]]/Table1[[#This Row],[Individuals]],0)</f>
        <v>0</v>
      </c>
    </row>
    <row r="167" spans="1:18" x14ac:dyDescent="0.2">
      <c r="A167" t="s">
        <v>101</v>
      </c>
      <c r="B167" t="s">
        <v>102</v>
      </c>
      <c r="C167" t="s">
        <v>190</v>
      </c>
      <c r="D167" t="s">
        <v>191</v>
      </c>
      <c r="E167" s="9" t="s">
        <v>9</v>
      </c>
      <c r="F167" s="2">
        <v>1225</v>
      </c>
      <c r="G167" s="2">
        <v>21</v>
      </c>
      <c r="H167" s="2">
        <v>1166</v>
      </c>
      <c r="I167" s="2">
        <v>0</v>
      </c>
      <c r="J167" s="2">
        <v>35</v>
      </c>
      <c r="K167" s="2">
        <v>3</v>
      </c>
      <c r="L167" s="2">
        <v>0</v>
      </c>
      <c r="M167" s="13">
        <f>IFERROR(Table1[[#This Row],[Male below 18]]/Table1[[#This Row],[Individuals]],0)</f>
        <v>1.7142857142857144E-2</v>
      </c>
      <c r="N167" s="13">
        <f>IFERROR(Table1[[#This Row],[Male 18- 59]]/Table1[[#This Row],[Individuals]],0)</f>
        <v>0.95183673469387753</v>
      </c>
      <c r="O167" s="13">
        <f>IFERROR(Table1[[#This Row],[Male 60+]]/Table1[[#This Row],[Individuals]],0)</f>
        <v>0</v>
      </c>
      <c r="P167" s="13">
        <f>IFERROR(Table1[[#This Row],[Female below 18]]/Table1[[#This Row],[Individuals]],0)</f>
        <v>2.8571428571428571E-2</v>
      </c>
      <c r="Q167" s="13">
        <f>IFERROR(Table1[[#This Row],[Female 18-59]]/Table1[[#This Row],[Individuals]],0)</f>
        <v>2.4489795918367346E-3</v>
      </c>
      <c r="R167" s="13">
        <f>IFERROR(Table1[[#This Row],[Female 60+]]/Table1[[#This Row],[Individuals]],0)</f>
        <v>0</v>
      </c>
    </row>
    <row r="168" spans="1:18" x14ac:dyDescent="0.2">
      <c r="A168" t="s">
        <v>64</v>
      </c>
      <c r="B168" t="s">
        <v>65</v>
      </c>
      <c r="C168" t="s">
        <v>192</v>
      </c>
      <c r="D168" t="s">
        <v>193</v>
      </c>
      <c r="E168" s="9" t="s">
        <v>9</v>
      </c>
      <c r="F168" s="2">
        <v>59</v>
      </c>
      <c r="G168" s="2">
        <v>1</v>
      </c>
      <c r="H168" s="2">
        <v>57</v>
      </c>
      <c r="I168" s="2">
        <v>0</v>
      </c>
      <c r="J168" s="2">
        <v>1</v>
      </c>
      <c r="K168" s="2">
        <v>0</v>
      </c>
      <c r="L168" s="2">
        <v>0</v>
      </c>
      <c r="M168" s="13">
        <f>IFERROR(Table1[[#This Row],[Male below 18]]/Table1[[#This Row],[Individuals]],0)</f>
        <v>1.6949152542372881E-2</v>
      </c>
      <c r="N168" s="13">
        <f>IFERROR(Table1[[#This Row],[Male 18- 59]]/Table1[[#This Row],[Individuals]],0)</f>
        <v>0.96610169491525422</v>
      </c>
      <c r="O168" s="13">
        <f>IFERROR(Table1[[#This Row],[Male 60+]]/Table1[[#This Row],[Individuals]],0)</f>
        <v>0</v>
      </c>
      <c r="P168" s="13">
        <f>IFERROR(Table1[[#This Row],[Female below 18]]/Table1[[#This Row],[Individuals]],0)</f>
        <v>1.6949152542372881E-2</v>
      </c>
      <c r="Q168" s="13">
        <f>IFERROR(Table1[[#This Row],[Female 18-59]]/Table1[[#This Row],[Individuals]],0)</f>
        <v>0</v>
      </c>
      <c r="R168" s="13">
        <f>IFERROR(Table1[[#This Row],[Female 60+]]/Table1[[#This Row],[Individuals]],0)</f>
        <v>0</v>
      </c>
    </row>
    <row r="169" spans="1:18" x14ac:dyDescent="0.2">
      <c r="A169" t="s">
        <v>26</v>
      </c>
      <c r="B169" t="s">
        <v>27</v>
      </c>
      <c r="C169" t="s">
        <v>194</v>
      </c>
      <c r="D169" t="s">
        <v>27</v>
      </c>
      <c r="E169" s="9" t="s">
        <v>9</v>
      </c>
      <c r="F169" s="2">
        <v>46755</v>
      </c>
      <c r="G169" s="2">
        <v>1268</v>
      </c>
      <c r="H169" s="2">
        <v>43249</v>
      </c>
      <c r="I169" s="2">
        <v>0</v>
      </c>
      <c r="J169" s="2">
        <v>2079</v>
      </c>
      <c r="K169" s="2">
        <v>159</v>
      </c>
      <c r="L169" s="2">
        <v>0</v>
      </c>
      <c r="M169" s="13">
        <f>IFERROR(Table1[[#This Row],[Male below 18]]/Table1[[#This Row],[Individuals]],0)</f>
        <v>2.7120094107582076E-2</v>
      </c>
      <c r="N169" s="13">
        <f>IFERROR(Table1[[#This Row],[Male 18- 59]]/Table1[[#This Row],[Individuals]],0)</f>
        <v>0.92501336755427233</v>
      </c>
      <c r="O169" s="13">
        <f>IFERROR(Table1[[#This Row],[Male 60+]]/Table1[[#This Row],[Individuals]],0)</f>
        <v>0</v>
      </c>
      <c r="P169" s="13">
        <f>IFERROR(Table1[[#This Row],[Female below 18]]/Table1[[#This Row],[Individuals]],0)</f>
        <v>4.4465832531280079E-2</v>
      </c>
      <c r="Q169" s="13">
        <f>IFERROR(Table1[[#This Row],[Female 18-59]]/Table1[[#This Row],[Individuals]],0)</f>
        <v>3.400705806865576E-3</v>
      </c>
      <c r="R169" s="13">
        <f>IFERROR(Table1[[#This Row],[Female 60+]]/Table1[[#This Row],[Individuals]],0)</f>
        <v>0</v>
      </c>
    </row>
    <row r="170" spans="1:18" x14ac:dyDescent="0.2">
      <c r="A170" t="s">
        <v>91</v>
      </c>
      <c r="B170" t="s">
        <v>92</v>
      </c>
      <c r="C170" t="s">
        <v>195</v>
      </c>
      <c r="D170" t="s">
        <v>196</v>
      </c>
      <c r="E170" s="9" t="s">
        <v>9</v>
      </c>
      <c r="F170" s="2">
        <v>840</v>
      </c>
      <c r="G170" s="2">
        <v>33</v>
      </c>
      <c r="H170" s="2">
        <v>726</v>
      </c>
      <c r="I170" s="2">
        <v>0</v>
      </c>
      <c r="J170" s="2">
        <v>80</v>
      </c>
      <c r="K170" s="2">
        <v>1</v>
      </c>
      <c r="L170" s="2">
        <v>0</v>
      </c>
      <c r="M170" s="13">
        <f>IFERROR(Table1[[#This Row],[Male below 18]]/Table1[[#This Row],[Individuals]],0)</f>
        <v>3.9285714285714285E-2</v>
      </c>
      <c r="N170" s="13">
        <f>IFERROR(Table1[[#This Row],[Male 18- 59]]/Table1[[#This Row],[Individuals]],0)</f>
        <v>0.86428571428571432</v>
      </c>
      <c r="O170" s="13">
        <f>IFERROR(Table1[[#This Row],[Male 60+]]/Table1[[#This Row],[Individuals]],0)</f>
        <v>0</v>
      </c>
      <c r="P170" s="13">
        <f>IFERROR(Table1[[#This Row],[Female below 18]]/Table1[[#This Row],[Individuals]],0)</f>
        <v>9.5238095238095233E-2</v>
      </c>
      <c r="Q170" s="13">
        <f>IFERROR(Table1[[#This Row],[Female 18-59]]/Table1[[#This Row],[Individuals]],0)</f>
        <v>1.1904761904761906E-3</v>
      </c>
      <c r="R170" s="13">
        <f>IFERROR(Table1[[#This Row],[Female 60+]]/Table1[[#This Row],[Individuals]],0)</f>
        <v>0</v>
      </c>
    </row>
    <row r="171" spans="1:18" x14ac:dyDescent="0.2">
      <c r="A171" t="s">
        <v>68</v>
      </c>
      <c r="B171" t="s">
        <v>69</v>
      </c>
      <c r="C171" t="s">
        <v>197</v>
      </c>
      <c r="D171" t="s">
        <v>69</v>
      </c>
      <c r="E171" s="9" t="s">
        <v>9</v>
      </c>
      <c r="F171" s="2">
        <v>1480</v>
      </c>
      <c r="G171" s="2">
        <v>65</v>
      </c>
      <c r="H171" s="2">
        <v>1334</v>
      </c>
      <c r="I171" s="2">
        <v>0</v>
      </c>
      <c r="J171" s="2">
        <v>73</v>
      </c>
      <c r="K171" s="2">
        <v>8</v>
      </c>
      <c r="L171" s="2">
        <v>0</v>
      </c>
      <c r="M171" s="13">
        <f>IFERROR(Table1[[#This Row],[Male below 18]]/Table1[[#This Row],[Individuals]],0)</f>
        <v>4.3918918918918921E-2</v>
      </c>
      <c r="N171" s="13">
        <f>IFERROR(Table1[[#This Row],[Male 18- 59]]/Table1[[#This Row],[Individuals]],0)</f>
        <v>0.90135135135135136</v>
      </c>
      <c r="O171" s="13">
        <f>IFERROR(Table1[[#This Row],[Male 60+]]/Table1[[#This Row],[Individuals]],0)</f>
        <v>0</v>
      </c>
      <c r="P171" s="13">
        <f>IFERROR(Table1[[#This Row],[Female below 18]]/Table1[[#This Row],[Individuals]],0)</f>
        <v>4.9324324324324327E-2</v>
      </c>
      <c r="Q171" s="13">
        <f>IFERROR(Table1[[#This Row],[Female 18-59]]/Table1[[#This Row],[Individuals]],0)</f>
        <v>5.4054054054054057E-3</v>
      </c>
      <c r="R171" s="13">
        <f>IFERROR(Table1[[#This Row],[Female 60+]]/Table1[[#This Row],[Individuals]],0)</f>
        <v>0</v>
      </c>
    </row>
    <row r="172" spans="1:18" x14ac:dyDescent="0.2">
      <c r="A172" t="s">
        <v>80</v>
      </c>
      <c r="B172" t="s">
        <v>81</v>
      </c>
      <c r="C172" t="s">
        <v>198</v>
      </c>
      <c r="D172" t="s">
        <v>81</v>
      </c>
      <c r="E172" s="9" t="s">
        <v>9</v>
      </c>
      <c r="F172" s="2">
        <v>1320</v>
      </c>
      <c r="G172" s="2">
        <v>228</v>
      </c>
      <c r="H172" s="2">
        <v>982</v>
      </c>
      <c r="I172" s="2">
        <v>0</v>
      </c>
      <c r="J172" s="2">
        <v>82</v>
      </c>
      <c r="K172" s="2">
        <v>28</v>
      </c>
      <c r="L172" s="2">
        <v>0</v>
      </c>
      <c r="M172" s="13">
        <f>IFERROR(Table1[[#This Row],[Male below 18]]/Table1[[#This Row],[Individuals]],0)</f>
        <v>0.17272727272727273</v>
      </c>
      <c r="N172" s="13">
        <f>IFERROR(Table1[[#This Row],[Male 18- 59]]/Table1[[#This Row],[Individuals]],0)</f>
        <v>0.7439393939393939</v>
      </c>
      <c r="O172" s="13">
        <f>IFERROR(Table1[[#This Row],[Male 60+]]/Table1[[#This Row],[Individuals]],0)</f>
        <v>0</v>
      </c>
      <c r="P172" s="13">
        <f>IFERROR(Table1[[#This Row],[Female below 18]]/Table1[[#This Row],[Individuals]],0)</f>
        <v>6.2121212121212119E-2</v>
      </c>
      <c r="Q172" s="13">
        <f>IFERROR(Table1[[#This Row],[Female 18-59]]/Table1[[#This Row],[Individuals]],0)</f>
        <v>2.1212121212121213E-2</v>
      </c>
      <c r="R172" s="13">
        <f>IFERROR(Table1[[#This Row],[Female 60+]]/Table1[[#This Row],[Individuals]],0)</f>
        <v>0</v>
      </c>
    </row>
    <row r="173" spans="1:18" x14ac:dyDescent="0.2">
      <c r="A173" t="s">
        <v>46</v>
      </c>
      <c r="B173" t="s">
        <v>47</v>
      </c>
      <c r="C173" t="s">
        <v>199</v>
      </c>
      <c r="D173" t="s">
        <v>200</v>
      </c>
      <c r="E173" s="9" t="s">
        <v>9</v>
      </c>
      <c r="F173" s="2">
        <v>915</v>
      </c>
      <c r="G173" s="2">
        <v>7</v>
      </c>
      <c r="H173" s="2">
        <v>824</v>
      </c>
      <c r="I173" s="2">
        <v>0</v>
      </c>
      <c r="J173" s="2">
        <v>83</v>
      </c>
      <c r="K173" s="2">
        <v>1</v>
      </c>
      <c r="L173" s="2">
        <v>0</v>
      </c>
      <c r="M173" s="13">
        <f>IFERROR(Table1[[#This Row],[Male below 18]]/Table1[[#This Row],[Individuals]],0)</f>
        <v>7.6502732240437158E-3</v>
      </c>
      <c r="N173" s="13">
        <f>IFERROR(Table1[[#This Row],[Male 18- 59]]/Table1[[#This Row],[Individuals]],0)</f>
        <v>0.90054644808743167</v>
      </c>
      <c r="O173" s="13">
        <f>IFERROR(Table1[[#This Row],[Male 60+]]/Table1[[#This Row],[Individuals]],0)</f>
        <v>0</v>
      </c>
      <c r="P173" s="13">
        <f>IFERROR(Table1[[#This Row],[Female below 18]]/Table1[[#This Row],[Individuals]],0)</f>
        <v>9.0710382513661203E-2</v>
      </c>
      <c r="Q173" s="13">
        <f>IFERROR(Table1[[#This Row],[Female 18-59]]/Table1[[#This Row],[Individuals]],0)</f>
        <v>1.092896174863388E-3</v>
      </c>
      <c r="R173" s="13">
        <f>IFERROR(Table1[[#This Row],[Female 60+]]/Table1[[#This Row],[Individuals]],0)</f>
        <v>0</v>
      </c>
    </row>
    <row r="174" spans="1:18" x14ac:dyDescent="0.2">
      <c r="A174" t="s">
        <v>91</v>
      </c>
      <c r="B174" t="s">
        <v>92</v>
      </c>
      <c r="C174" t="s">
        <v>201</v>
      </c>
      <c r="D174" t="s">
        <v>202</v>
      </c>
      <c r="E174" s="9" t="s">
        <v>9</v>
      </c>
      <c r="F174" s="2">
        <v>2630</v>
      </c>
      <c r="G174" s="2">
        <v>259</v>
      </c>
      <c r="H174" s="2">
        <v>2015</v>
      </c>
      <c r="I174" s="2">
        <v>0</v>
      </c>
      <c r="J174" s="2">
        <v>324</v>
      </c>
      <c r="K174" s="2">
        <v>32</v>
      </c>
      <c r="L174" s="2">
        <v>0</v>
      </c>
      <c r="M174" s="13">
        <f>IFERROR(Table1[[#This Row],[Male below 18]]/Table1[[#This Row],[Individuals]],0)</f>
        <v>9.8479087452471484E-2</v>
      </c>
      <c r="N174" s="13">
        <f>IFERROR(Table1[[#This Row],[Male 18- 59]]/Table1[[#This Row],[Individuals]],0)</f>
        <v>0.76615969581749055</v>
      </c>
      <c r="O174" s="13">
        <f>IFERROR(Table1[[#This Row],[Male 60+]]/Table1[[#This Row],[Individuals]],0)</f>
        <v>0</v>
      </c>
      <c r="P174" s="13">
        <f>IFERROR(Table1[[#This Row],[Female below 18]]/Table1[[#This Row],[Individuals]],0)</f>
        <v>0.12319391634980989</v>
      </c>
      <c r="Q174" s="13">
        <f>IFERROR(Table1[[#This Row],[Female 18-59]]/Table1[[#This Row],[Individuals]],0)</f>
        <v>1.2167300380228136E-2</v>
      </c>
      <c r="R174" s="13">
        <f>IFERROR(Table1[[#This Row],[Female 60+]]/Table1[[#This Row],[Individuals]],0)</f>
        <v>0</v>
      </c>
    </row>
    <row r="175" spans="1:18" x14ac:dyDescent="0.2">
      <c r="A175" t="s">
        <v>40</v>
      </c>
      <c r="B175" t="s">
        <v>41</v>
      </c>
      <c r="C175" t="s">
        <v>203</v>
      </c>
      <c r="D175" t="s">
        <v>204</v>
      </c>
      <c r="E175" s="9" t="s">
        <v>9</v>
      </c>
      <c r="F175" s="2">
        <v>3650</v>
      </c>
      <c r="G175" s="2">
        <v>0</v>
      </c>
      <c r="H175" s="2">
        <v>3650</v>
      </c>
      <c r="I175" s="2">
        <v>0</v>
      </c>
      <c r="J175" s="2">
        <v>0</v>
      </c>
      <c r="K175" s="2">
        <v>0</v>
      </c>
      <c r="L175" s="2">
        <v>0</v>
      </c>
      <c r="M175" s="13">
        <f>IFERROR(Table1[[#This Row],[Male below 18]]/Table1[[#This Row],[Individuals]],0)</f>
        <v>0</v>
      </c>
      <c r="N175" s="13">
        <f>IFERROR(Table1[[#This Row],[Male 18- 59]]/Table1[[#This Row],[Individuals]],0)</f>
        <v>1</v>
      </c>
      <c r="O175" s="13">
        <f>IFERROR(Table1[[#This Row],[Male 60+]]/Table1[[#This Row],[Individuals]],0)</f>
        <v>0</v>
      </c>
      <c r="P175" s="13">
        <f>IFERROR(Table1[[#This Row],[Female below 18]]/Table1[[#This Row],[Individuals]],0)</f>
        <v>0</v>
      </c>
      <c r="Q175" s="13">
        <f>IFERROR(Table1[[#This Row],[Female 18-59]]/Table1[[#This Row],[Individuals]],0)</f>
        <v>0</v>
      </c>
      <c r="R175" s="13">
        <f>IFERROR(Table1[[#This Row],[Female 60+]]/Table1[[#This Row],[Individuals]],0)</f>
        <v>0</v>
      </c>
    </row>
    <row r="176" spans="1:18" x14ac:dyDescent="0.2">
      <c r="A176" t="s">
        <v>36</v>
      </c>
      <c r="B176" t="s">
        <v>37</v>
      </c>
      <c r="C176" t="s">
        <v>205</v>
      </c>
      <c r="D176" t="s">
        <v>206</v>
      </c>
      <c r="E176" s="9" t="s">
        <v>9</v>
      </c>
      <c r="F176" s="2">
        <v>2505</v>
      </c>
      <c r="G176" s="2">
        <v>298</v>
      </c>
      <c r="H176" s="2">
        <v>2089</v>
      </c>
      <c r="I176" s="2">
        <v>0</v>
      </c>
      <c r="J176" s="2">
        <v>82</v>
      </c>
      <c r="K176" s="2">
        <v>36</v>
      </c>
      <c r="L176" s="2">
        <v>0</v>
      </c>
      <c r="M176" s="13">
        <f>IFERROR(Table1[[#This Row],[Male below 18]]/Table1[[#This Row],[Individuals]],0)</f>
        <v>0.11896207584830339</v>
      </c>
      <c r="N176" s="13">
        <f>IFERROR(Table1[[#This Row],[Male 18- 59]]/Table1[[#This Row],[Individuals]],0)</f>
        <v>0.83393213572854297</v>
      </c>
      <c r="O176" s="13">
        <f>IFERROR(Table1[[#This Row],[Male 60+]]/Table1[[#This Row],[Individuals]],0)</f>
        <v>0</v>
      </c>
      <c r="P176" s="13">
        <f>IFERROR(Table1[[#This Row],[Female below 18]]/Table1[[#This Row],[Individuals]],0)</f>
        <v>3.273453093812375E-2</v>
      </c>
      <c r="Q176" s="13">
        <f>IFERROR(Table1[[#This Row],[Female 18-59]]/Table1[[#This Row],[Individuals]],0)</f>
        <v>1.437125748502994E-2</v>
      </c>
      <c r="R176" s="13">
        <f>IFERROR(Table1[[#This Row],[Female 60+]]/Table1[[#This Row],[Individuals]],0)</f>
        <v>0</v>
      </c>
    </row>
    <row r="177" spans="1:18" x14ac:dyDescent="0.2">
      <c r="A177" t="s">
        <v>36</v>
      </c>
      <c r="B177" t="s">
        <v>37</v>
      </c>
      <c r="C177" t="s">
        <v>207</v>
      </c>
      <c r="D177" t="s">
        <v>208</v>
      </c>
      <c r="E177" s="9" t="s">
        <v>9</v>
      </c>
      <c r="F177" s="2">
        <v>11205</v>
      </c>
      <c r="G177" s="2">
        <v>1164</v>
      </c>
      <c r="H177" s="2">
        <v>8083</v>
      </c>
      <c r="I177" s="2">
        <v>0</v>
      </c>
      <c r="J177" s="2">
        <v>1817</v>
      </c>
      <c r="K177" s="2">
        <v>141</v>
      </c>
      <c r="L177" s="2">
        <v>0</v>
      </c>
      <c r="M177" s="13">
        <f>IFERROR(Table1[[#This Row],[Male below 18]]/Table1[[#This Row],[Individuals]],0)</f>
        <v>0.10388219544846052</v>
      </c>
      <c r="N177" s="13">
        <f>IFERROR(Table1[[#This Row],[Male 18- 59]]/Table1[[#This Row],[Individuals]],0)</f>
        <v>0.72137438643462737</v>
      </c>
      <c r="O177" s="13">
        <f>IFERROR(Table1[[#This Row],[Male 60+]]/Table1[[#This Row],[Individuals]],0)</f>
        <v>0</v>
      </c>
      <c r="P177" s="13">
        <f>IFERROR(Table1[[#This Row],[Female below 18]]/Table1[[#This Row],[Individuals]],0)</f>
        <v>0.16215975011155734</v>
      </c>
      <c r="Q177" s="13">
        <f>IFERROR(Table1[[#This Row],[Female 18-59]]/Table1[[#This Row],[Individuals]],0)</f>
        <v>1.2583668005354752E-2</v>
      </c>
      <c r="R177" s="13">
        <f>IFERROR(Table1[[#This Row],[Female 60+]]/Table1[[#This Row],[Individuals]],0)</f>
        <v>0</v>
      </c>
    </row>
    <row r="178" spans="1:18" x14ac:dyDescent="0.2">
      <c r="A178" t="s">
        <v>56</v>
      </c>
      <c r="B178" t="s">
        <v>57</v>
      </c>
      <c r="C178" t="s">
        <v>209</v>
      </c>
      <c r="D178" t="s">
        <v>57</v>
      </c>
      <c r="E178" s="9" t="s">
        <v>9</v>
      </c>
      <c r="F178" s="2">
        <v>27400</v>
      </c>
      <c r="G178" s="2">
        <v>2296</v>
      </c>
      <c r="H178" s="2">
        <v>20062</v>
      </c>
      <c r="I178" s="2">
        <v>0</v>
      </c>
      <c r="J178" s="2">
        <v>4761</v>
      </c>
      <c r="K178" s="2">
        <v>281</v>
      </c>
      <c r="L178" s="2">
        <v>0</v>
      </c>
      <c r="M178" s="13">
        <f>IFERROR(Table1[[#This Row],[Male below 18]]/Table1[[#This Row],[Individuals]],0)</f>
        <v>8.37956204379562E-2</v>
      </c>
      <c r="N178" s="13">
        <f>IFERROR(Table1[[#This Row],[Male 18- 59]]/Table1[[#This Row],[Individuals]],0)</f>
        <v>0.7321897810218978</v>
      </c>
      <c r="O178" s="13">
        <f>IFERROR(Table1[[#This Row],[Male 60+]]/Table1[[#This Row],[Individuals]],0)</f>
        <v>0</v>
      </c>
      <c r="P178" s="13">
        <f>IFERROR(Table1[[#This Row],[Female below 18]]/Table1[[#This Row],[Individuals]],0)</f>
        <v>0.17375912408759125</v>
      </c>
      <c r="Q178" s="13">
        <f>IFERROR(Table1[[#This Row],[Female 18-59]]/Table1[[#This Row],[Individuals]],0)</f>
        <v>1.0255474452554744E-2</v>
      </c>
      <c r="R178" s="13">
        <f>IFERROR(Table1[[#This Row],[Female 60+]]/Table1[[#This Row],[Individuals]],0)</f>
        <v>0</v>
      </c>
    </row>
    <row r="179" spans="1:18" x14ac:dyDescent="0.2">
      <c r="A179" t="s">
        <v>60</v>
      </c>
      <c r="B179" t="s">
        <v>61</v>
      </c>
      <c r="C179" t="s">
        <v>210</v>
      </c>
      <c r="D179" t="s">
        <v>211</v>
      </c>
      <c r="E179" s="9" t="s">
        <v>9</v>
      </c>
      <c r="F179" s="2">
        <v>4040</v>
      </c>
      <c r="G179" s="2">
        <v>179</v>
      </c>
      <c r="H179" s="2">
        <v>3638</v>
      </c>
      <c r="I179" s="2">
        <v>0</v>
      </c>
      <c r="J179" s="2">
        <v>201</v>
      </c>
      <c r="K179" s="2">
        <v>22</v>
      </c>
      <c r="L179" s="2">
        <v>0</v>
      </c>
      <c r="M179" s="13">
        <f>IFERROR(Table1[[#This Row],[Male below 18]]/Table1[[#This Row],[Individuals]],0)</f>
        <v>4.4306930693069305E-2</v>
      </c>
      <c r="N179" s="13">
        <f>IFERROR(Table1[[#This Row],[Male 18- 59]]/Table1[[#This Row],[Individuals]],0)</f>
        <v>0.90049504950495052</v>
      </c>
      <c r="O179" s="13">
        <f>IFERROR(Table1[[#This Row],[Male 60+]]/Table1[[#This Row],[Individuals]],0)</f>
        <v>0</v>
      </c>
      <c r="P179" s="13">
        <f>IFERROR(Table1[[#This Row],[Female below 18]]/Table1[[#This Row],[Individuals]],0)</f>
        <v>4.9752475247524755E-2</v>
      </c>
      <c r="Q179" s="13">
        <f>IFERROR(Table1[[#This Row],[Female 18-59]]/Table1[[#This Row],[Individuals]],0)</f>
        <v>5.4455445544554452E-3</v>
      </c>
      <c r="R179" s="13">
        <f>IFERROR(Table1[[#This Row],[Female 60+]]/Table1[[#This Row],[Individuals]],0)</f>
        <v>0</v>
      </c>
    </row>
    <row r="180" spans="1:18" x14ac:dyDescent="0.2">
      <c r="A180" t="s">
        <v>40</v>
      </c>
      <c r="B180" t="s">
        <v>41</v>
      </c>
      <c r="C180" t="s">
        <v>212</v>
      </c>
      <c r="D180" t="s">
        <v>213</v>
      </c>
      <c r="E180" s="9" t="s">
        <v>9</v>
      </c>
      <c r="F180" s="2">
        <v>297</v>
      </c>
      <c r="G180" s="2">
        <v>17</v>
      </c>
      <c r="H180" s="2">
        <v>245</v>
      </c>
      <c r="I180" s="2">
        <v>0</v>
      </c>
      <c r="J180" s="2">
        <v>34</v>
      </c>
      <c r="K180" s="2">
        <v>1</v>
      </c>
      <c r="L180" s="2">
        <v>0</v>
      </c>
      <c r="M180" s="13">
        <f>IFERROR(Table1[[#This Row],[Male below 18]]/Table1[[#This Row],[Individuals]],0)</f>
        <v>5.7239057239057242E-2</v>
      </c>
      <c r="N180" s="13">
        <f>IFERROR(Table1[[#This Row],[Male 18- 59]]/Table1[[#This Row],[Individuals]],0)</f>
        <v>0.82491582491582494</v>
      </c>
      <c r="O180" s="13">
        <f>IFERROR(Table1[[#This Row],[Male 60+]]/Table1[[#This Row],[Individuals]],0)</f>
        <v>0</v>
      </c>
      <c r="P180" s="13">
        <f>IFERROR(Table1[[#This Row],[Female below 18]]/Table1[[#This Row],[Individuals]],0)</f>
        <v>0.11447811447811448</v>
      </c>
      <c r="Q180" s="13">
        <f>IFERROR(Table1[[#This Row],[Female 18-59]]/Table1[[#This Row],[Individuals]],0)</f>
        <v>3.3670033670033669E-3</v>
      </c>
      <c r="R180" s="13">
        <f>IFERROR(Table1[[#This Row],[Female 60+]]/Table1[[#This Row],[Individuals]],0)</f>
        <v>0</v>
      </c>
    </row>
    <row r="181" spans="1:18" x14ac:dyDescent="0.2">
      <c r="A181" t="s">
        <v>170</v>
      </c>
      <c r="B181" t="s">
        <v>171</v>
      </c>
      <c r="C181" t="s">
        <v>214</v>
      </c>
      <c r="D181" t="s">
        <v>171</v>
      </c>
      <c r="E181" s="9" t="s">
        <v>9</v>
      </c>
      <c r="F181" s="2">
        <v>5500</v>
      </c>
      <c r="G181" s="2">
        <v>352</v>
      </c>
      <c r="H181" s="2">
        <v>4697</v>
      </c>
      <c r="I181" s="2">
        <v>0</v>
      </c>
      <c r="J181" s="2">
        <v>408</v>
      </c>
      <c r="K181" s="2">
        <v>43</v>
      </c>
      <c r="L181" s="2">
        <v>0</v>
      </c>
      <c r="M181" s="13">
        <f>IFERROR(Table1[[#This Row],[Male below 18]]/Table1[[#This Row],[Individuals]],0)</f>
        <v>6.4000000000000001E-2</v>
      </c>
      <c r="N181" s="13">
        <f>IFERROR(Table1[[#This Row],[Male 18- 59]]/Table1[[#This Row],[Individuals]],0)</f>
        <v>0.85399999999999998</v>
      </c>
      <c r="O181" s="13">
        <f>IFERROR(Table1[[#This Row],[Male 60+]]/Table1[[#This Row],[Individuals]],0)</f>
        <v>0</v>
      </c>
      <c r="P181" s="13">
        <f>IFERROR(Table1[[#This Row],[Female below 18]]/Table1[[#This Row],[Individuals]],0)</f>
        <v>7.4181818181818182E-2</v>
      </c>
      <c r="Q181" s="13">
        <f>IFERROR(Table1[[#This Row],[Female 18-59]]/Table1[[#This Row],[Individuals]],0)</f>
        <v>7.8181818181818179E-3</v>
      </c>
      <c r="R181" s="13">
        <f>IFERROR(Table1[[#This Row],[Female 60+]]/Table1[[#This Row],[Individuals]],0)</f>
        <v>0</v>
      </c>
    </row>
    <row r="182" spans="1:18" x14ac:dyDescent="0.2">
      <c r="A182" t="s">
        <v>50</v>
      </c>
      <c r="B182" t="s">
        <v>51</v>
      </c>
      <c r="C182" t="s">
        <v>215</v>
      </c>
      <c r="D182" t="s">
        <v>216</v>
      </c>
      <c r="E182" s="9" t="s">
        <v>9</v>
      </c>
      <c r="F182" s="2">
        <v>2735</v>
      </c>
      <c r="G182" s="2">
        <v>122</v>
      </c>
      <c r="H182" s="2">
        <v>2463</v>
      </c>
      <c r="I182" s="2">
        <v>0</v>
      </c>
      <c r="J182" s="2">
        <v>136</v>
      </c>
      <c r="K182" s="2">
        <v>14</v>
      </c>
      <c r="L182" s="2">
        <v>0</v>
      </c>
      <c r="M182" s="13">
        <f>IFERROR(Table1[[#This Row],[Male below 18]]/Table1[[#This Row],[Individuals]],0)</f>
        <v>4.4606946983546621E-2</v>
      </c>
      <c r="N182" s="13">
        <f>IFERROR(Table1[[#This Row],[Male 18- 59]]/Table1[[#This Row],[Individuals]],0)</f>
        <v>0.90054844606946982</v>
      </c>
      <c r="O182" s="13">
        <f>IFERROR(Table1[[#This Row],[Male 60+]]/Table1[[#This Row],[Individuals]],0)</f>
        <v>0</v>
      </c>
      <c r="P182" s="13">
        <f>IFERROR(Table1[[#This Row],[Female below 18]]/Table1[[#This Row],[Individuals]],0)</f>
        <v>4.9725776965265082E-2</v>
      </c>
      <c r="Q182" s="13">
        <f>IFERROR(Table1[[#This Row],[Female 18-59]]/Table1[[#This Row],[Individuals]],0)</f>
        <v>5.1188299817184644E-3</v>
      </c>
      <c r="R182" s="13">
        <f>IFERROR(Table1[[#This Row],[Female 60+]]/Table1[[#This Row],[Individuals]],0)</f>
        <v>0</v>
      </c>
    </row>
    <row r="183" spans="1:18" x14ac:dyDescent="0.2">
      <c r="A183" t="s">
        <v>30</v>
      </c>
      <c r="B183" t="s">
        <v>31</v>
      </c>
      <c r="C183" t="s">
        <v>217</v>
      </c>
      <c r="D183" t="s">
        <v>218</v>
      </c>
      <c r="E183" s="9" t="s">
        <v>9</v>
      </c>
      <c r="F183" s="2">
        <v>8075</v>
      </c>
      <c r="G183" s="2">
        <v>849</v>
      </c>
      <c r="H183" s="2">
        <v>6278</v>
      </c>
      <c r="I183" s="2">
        <v>0</v>
      </c>
      <c r="J183" s="2">
        <v>844</v>
      </c>
      <c r="K183" s="2">
        <v>104</v>
      </c>
      <c r="L183" s="2">
        <v>0</v>
      </c>
      <c r="M183" s="13">
        <f>IFERROR(Table1[[#This Row],[Male below 18]]/Table1[[#This Row],[Individuals]],0)</f>
        <v>0.10513931888544892</v>
      </c>
      <c r="N183" s="13">
        <f>IFERROR(Table1[[#This Row],[Male 18- 59]]/Table1[[#This Row],[Individuals]],0)</f>
        <v>0.77746130030959748</v>
      </c>
      <c r="O183" s="13">
        <f>IFERROR(Table1[[#This Row],[Male 60+]]/Table1[[#This Row],[Individuals]],0)</f>
        <v>0</v>
      </c>
      <c r="P183" s="13">
        <f>IFERROR(Table1[[#This Row],[Female below 18]]/Table1[[#This Row],[Individuals]],0)</f>
        <v>0.10452012383900929</v>
      </c>
      <c r="Q183" s="13">
        <f>IFERROR(Table1[[#This Row],[Female 18-59]]/Table1[[#This Row],[Individuals]],0)</f>
        <v>1.2879256965944273E-2</v>
      </c>
      <c r="R183" s="13">
        <f>IFERROR(Table1[[#This Row],[Female 60+]]/Table1[[#This Row],[Individuals]],0)</f>
        <v>0</v>
      </c>
    </row>
    <row r="184" spans="1:18" x14ac:dyDescent="0.2">
      <c r="A184" t="s">
        <v>40</v>
      </c>
      <c r="B184" t="s">
        <v>41</v>
      </c>
      <c r="C184" t="s">
        <v>219</v>
      </c>
      <c r="D184" t="s">
        <v>220</v>
      </c>
      <c r="E184" s="9" t="s">
        <v>9</v>
      </c>
      <c r="F184" s="2">
        <v>1352</v>
      </c>
      <c r="G184" s="2">
        <v>94</v>
      </c>
      <c r="H184" s="2">
        <v>1139</v>
      </c>
      <c r="I184" s="2">
        <v>0</v>
      </c>
      <c r="J184" s="2">
        <v>107</v>
      </c>
      <c r="K184" s="2">
        <v>12</v>
      </c>
      <c r="L184" s="2">
        <v>0</v>
      </c>
      <c r="M184" s="13">
        <f>IFERROR(Table1[[#This Row],[Male below 18]]/Table1[[#This Row],[Individuals]],0)</f>
        <v>6.9526627218934905E-2</v>
      </c>
      <c r="N184" s="13">
        <f>IFERROR(Table1[[#This Row],[Male 18- 59]]/Table1[[#This Row],[Individuals]],0)</f>
        <v>0.84245562130177509</v>
      </c>
      <c r="O184" s="13">
        <f>IFERROR(Table1[[#This Row],[Male 60+]]/Table1[[#This Row],[Individuals]],0)</f>
        <v>0</v>
      </c>
      <c r="P184" s="13">
        <f>IFERROR(Table1[[#This Row],[Female below 18]]/Table1[[#This Row],[Individuals]],0)</f>
        <v>7.9142011834319528E-2</v>
      </c>
      <c r="Q184" s="13">
        <f>IFERROR(Table1[[#This Row],[Female 18-59]]/Table1[[#This Row],[Individuals]],0)</f>
        <v>8.8757396449704144E-3</v>
      </c>
      <c r="R184" s="13">
        <f>IFERROR(Table1[[#This Row],[Female 60+]]/Table1[[#This Row],[Individuals]],0)</f>
        <v>0</v>
      </c>
    </row>
    <row r="185" spans="1:18" x14ac:dyDescent="0.2">
      <c r="A185" t="s">
        <v>125</v>
      </c>
      <c r="B185" t="s">
        <v>126</v>
      </c>
      <c r="C185" t="s">
        <v>221</v>
      </c>
      <c r="D185" t="s">
        <v>222</v>
      </c>
      <c r="E185" s="9" t="s">
        <v>9</v>
      </c>
      <c r="F185" s="2">
        <v>3720</v>
      </c>
      <c r="G185" s="2">
        <v>266</v>
      </c>
      <c r="H185" s="2">
        <v>3063</v>
      </c>
      <c r="I185" s="2">
        <v>0</v>
      </c>
      <c r="J185" s="2">
        <v>358</v>
      </c>
      <c r="K185" s="2">
        <v>33</v>
      </c>
      <c r="L185" s="2">
        <v>0</v>
      </c>
      <c r="M185" s="13">
        <f>IFERROR(Table1[[#This Row],[Male below 18]]/Table1[[#This Row],[Individuals]],0)</f>
        <v>7.1505376344086019E-2</v>
      </c>
      <c r="N185" s="13">
        <f>IFERROR(Table1[[#This Row],[Male 18- 59]]/Table1[[#This Row],[Individuals]],0)</f>
        <v>0.82338709677419353</v>
      </c>
      <c r="O185" s="13">
        <f>IFERROR(Table1[[#This Row],[Male 60+]]/Table1[[#This Row],[Individuals]],0)</f>
        <v>0</v>
      </c>
      <c r="P185" s="13">
        <f>IFERROR(Table1[[#This Row],[Female below 18]]/Table1[[#This Row],[Individuals]],0)</f>
        <v>9.6236559139784947E-2</v>
      </c>
      <c r="Q185" s="13">
        <f>IFERROR(Table1[[#This Row],[Female 18-59]]/Table1[[#This Row],[Individuals]],0)</f>
        <v>8.870967741935484E-3</v>
      </c>
      <c r="R185" s="13">
        <f>IFERROR(Table1[[#This Row],[Female 60+]]/Table1[[#This Row],[Individuals]],0)</f>
        <v>0</v>
      </c>
    </row>
    <row r="186" spans="1:18" x14ac:dyDescent="0.2">
      <c r="A186" t="s">
        <v>40</v>
      </c>
      <c r="B186" t="s">
        <v>41</v>
      </c>
      <c r="C186" t="s">
        <v>223</v>
      </c>
      <c r="D186" t="s">
        <v>224</v>
      </c>
      <c r="E186" s="9" t="s">
        <v>9</v>
      </c>
      <c r="F186" s="2">
        <v>4725</v>
      </c>
      <c r="G186" s="2">
        <v>418</v>
      </c>
      <c r="H186" s="2">
        <v>3783</v>
      </c>
      <c r="I186" s="2">
        <v>0</v>
      </c>
      <c r="J186" s="2">
        <v>472</v>
      </c>
      <c r="K186" s="2">
        <v>52</v>
      </c>
      <c r="L186" s="2">
        <v>0</v>
      </c>
      <c r="M186" s="13">
        <f>IFERROR(Table1[[#This Row],[Male below 18]]/Table1[[#This Row],[Individuals]],0)</f>
        <v>8.846560846560847E-2</v>
      </c>
      <c r="N186" s="13">
        <f>IFERROR(Table1[[#This Row],[Male 18- 59]]/Table1[[#This Row],[Individuals]],0)</f>
        <v>0.80063492063492059</v>
      </c>
      <c r="O186" s="13">
        <f>IFERROR(Table1[[#This Row],[Male 60+]]/Table1[[#This Row],[Individuals]],0)</f>
        <v>0</v>
      </c>
      <c r="P186" s="13">
        <f>IFERROR(Table1[[#This Row],[Female below 18]]/Table1[[#This Row],[Individuals]],0)</f>
        <v>9.9894179894179896E-2</v>
      </c>
      <c r="Q186" s="13">
        <f>IFERROR(Table1[[#This Row],[Female 18-59]]/Table1[[#This Row],[Individuals]],0)</f>
        <v>1.1005291005291006E-2</v>
      </c>
      <c r="R186" s="13">
        <f>IFERROR(Table1[[#This Row],[Female 60+]]/Table1[[#This Row],[Individuals]],0)</f>
        <v>0</v>
      </c>
    </row>
    <row r="187" spans="1:18" x14ac:dyDescent="0.2">
      <c r="A187" t="s">
        <v>30</v>
      </c>
      <c r="B187" t="s">
        <v>31</v>
      </c>
      <c r="C187" t="s">
        <v>225</v>
      </c>
      <c r="D187" t="s">
        <v>226</v>
      </c>
      <c r="E187" s="9" t="s">
        <v>9</v>
      </c>
      <c r="F187" s="2">
        <v>19315</v>
      </c>
      <c r="G187" s="2">
        <v>1719</v>
      </c>
      <c r="H187" s="2">
        <v>12184</v>
      </c>
      <c r="I187" s="2">
        <v>0</v>
      </c>
      <c r="J187" s="2">
        <v>5201</v>
      </c>
      <c r="K187" s="2">
        <v>211</v>
      </c>
      <c r="L187" s="2">
        <v>0</v>
      </c>
      <c r="M187" s="13">
        <f>IFERROR(Table1[[#This Row],[Male below 18]]/Table1[[#This Row],[Individuals]],0)</f>
        <v>8.8998187936836656E-2</v>
      </c>
      <c r="N187" s="13">
        <f>IFERROR(Table1[[#This Row],[Male 18- 59]]/Table1[[#This Row],[Individuals]],0)</f>
        <v>0.63080507377685735</v>
      </c>
      <c r="O187" s="13">
        <f>IFERROR(Table1[[#This Row],[Male 60+]]/Table1[[#This Row],[Individuals]],0)</f>
        <v>0</v>
      </c>
      <c r="P187" s="13">
        <f>IFERROR(Table1[[#This Row],[Female below 18]]/Table1[[#This Row],[Individuals]],0)</f>
        <v>0.26927258607300025</v>
      </c>
      <c r="Q187" s="13">
        <f>IFERROR(Table1[[#This Row],[Female 18-59]]/Table1[[#This Row],[Individuals]],0)</f>
        <v>1.0924152213305722E-2</v>
      </c>
      <c r="R187" s="13">
        <f>IFERROR(Table1[[#This Row],[Female 60+]]/Table1[[#This Row],[Individuals]],0)</f>
        <v>0</v>
      </c>
    </row>
    <row r="188" spans="1:18" x14ac:dyDescent="0.2">
      <c r="A188" t="s">
        <v>68</v>
      </c>
      <c r="B188" t="s">
        <v>69</v>
      </c>
      <c r="C188" t="s">
        <v>227</v>
      </c>
      <c r="D188" t="s">
        <v>228</v>
      </c>
      <c r="E188" s="9" t="s">
        <v>9</v>
      </c>
      <c r="F188" s="2">
        <v>7445</v>
      </c>
      <c r="G188" s="2">
        <v>1981</v>
      </c>
      <c r="H188" s="2">
        <v>5220</v>
      </c>
      <c r="I188" s="2">
        <v>0</v>
      </c>
      <c r="J188" s="2">
        <v>0</v>
      </c>
      <c r="K188" s="2">
        <v>244</v>
      </c>
      <c r="L188" s="2">
        <v>0</v>
      </c>
      <c r="M188" s="13">
        <f>IFERROR(Table1[[#This Row],[Male below 18]]/Table1[[#This Row],[Individuals]],0)</f>
        <v>0.2660846205507052</v>
      </c>
      <c r="N188" s="13">
        <f>IFERROR(Table1[[#This Row],[Male 18- 59]]/Table1[[#This Row],[Individuals]],0)</f>
        <v>0.70114170584284752</v>
      </c>
      <c r="O188" s="13">
        <f>IFERROR(Table1[[#This Row],[Male 60+]]/Table1[[#This Row],[Individuals]],0)</f>
        <v>0</v>
      </c>
      <c r="P188" s="13">
        <f>IFERROR(Table1[[#This Row],[Female below 18]]/Table1[[#This Row],[Individuals]],0)</f>
        <v>0</v>
      </c>
      <c r="Q188" s="13">
        <f>IFERROR(Table1[[#This Row],[Female 18-59]]/Table1[[#This Row],[Individuals]],0)</f>
        <v>3.2773673606447278E-2</v>
      </c>
      <c r="R188" s="13">
        <f>IFERROR(Table1[[#This Row],[Female 60+]]/Table1[[#This Row],[Individuals]],0)</f>
        <v>0</v>
      </c>
    </row>
    <row r="189" spans="1:18" x14ac:dyDescent="0.2">
      <c r="A189" t="s">
        <v>91</v>
      </c>
      <c r="B189" t="s">
        <v>92</v>
      </c>
      <c r="C189" t="s">
        <v>229</v>
      </c>
      <c r="D189" t="s">
        <v>230</v>
      </c>
      <c r="E189" s="9" t="s">
        <v>9</v>
      </c>
      <c r="F189" s="2">
        <v>5895</v>
      </c>
      <c r="G189" s="2">
        <v>976</v>
      </c>
      <c r="H189" s="2">
        <v>4422</v>
      </c>
      <c r="I189" s="2">
        <v>0</v>
      </c>
      <c r="J189" s="2">
        <v>377</v>
      </c>
      <c r="K189" s="2">
        <v>120</v>
      </c>
      <c r="L189" s="2">
        <v>0</v>
      </c>
      <c r="M189" s="13">
        <f>IFERROR(Table1[[#This Row],[Male below 18]]/Table1[[#This Row],[Individuals]],0)</f>
        <v>0.16556403731976252</v>
      </c>
      <c r="N189" s="13">
        <f>IFERROR(Table1[[#This Row],[Male 18- 59]]/Table1[[#This Row],[Individuals]],0)</f>
        <v>0.75012722646310437</v>
      </c>
      <c r="O189" s="13">
        <f>IFERROR(Table1[[#This Row],[Male 60+]]/Table1[[#This Row],[Individuals]],0)</f>
        <v>0</v>
      </c>
      <c r="P189" s="13">
        <f>IFERROR(Table1[[#This Row],[Female below 18]]/Table1[[#This Row],[Individuals]],0)</f>
        <v>6.3952502120441054E-2</v>
      </c>
      <c r="Q189" s="13">
        <f>IFERROR(Table1[[#This Row],[Female 18-59]]/Table1[[#This Row],[Individuals]],0)</f>
        <v>2.0356234096692113E-2</v>
      </c>
      <c r="R189" s="13">
        <f>IFERROR(Table1[[#This Row],[Female 60+]]/Table1[[#This Row],[Individuals]],0)</f>
        <v>0</v>
      </c>
    </row>
    <row r="190" spans="1:18" x14ac:dyDescent="0.2">
      <c r="A190" t="s">
        <v>95</v>
      </c>
      <c r="B190" t="s">
        <v>96</v>
      </c>
      <c r="C190" t="s">
        <v>231</v>
      </c>
      <c r="D190" t="s">
        <v>232</v>
      </c>
      <c r="E190" s="9" t="s">
        <v>9</v>
      </c>
      <c r="F190" s="2">
        <v>605</v>
      </c>
      <c r="G190" s="2">
        <v>11</v>
      </c>
      <c r="H190" s="2">
        <v>575</v>
      </c>
      <c r="I190" s="2">
        <v>0</v>
      </c>
      <c r="J190" s="2">
        <v>18</v>
      </c>
      <c r="K190" s="2">
        <v>1</v>
      </c>
      <c r="L190" s="2">
        <v>0</v>
      </c>
      <c r="M190" s="13">
        <f>IFERROR(Table1[[#This Row],[Male below 18]]/Table1[[#This Row],[Individuals]],0)</f>
        <v>1.8181818181818181E-2</v>
      </c>
      <c r="N190" s="13">
        <f>IFERROR(Table1[[#This Row],[Male 18- 59]]/Table1[[#This Row],[Individuals]],0)</f>
        <v>0.95041322314049592</v>
      </c>
      <c r="O190" s="13">
        <f>IFERROR(Table1[[#This Row],[Male 60+]]/Table1[[#This Row],[Individuals]],0)</f>
        <v>0</v>
      </c>
      <c r="P190" s="13">
        <f>IFERROR(Table1[[#This Row],[Female below 18]]/Table1[[#This Row],[Individuals]],0)</f>
        <v>2.9752066115702479E-2</v>
      </c>
      <c r="Q190" s="13">
        <f>IFERROR(Table1[[#This Row],[Female 18-59]]/Table1[[#This Row],[Individuals]],0)</f>
        <v>1.652892561983471E-3</v>
      </c>
      <c r="R190" s="13">
        <f>IFERROR(Table1[[#This Row],[Female 60+]]/Table1[[#This Row],[Individuals]],0)</f>
        <v>0</v>
      </c>
    </row>
    <row r="191" spans="1:18" x14ac:dyDescent="0.2">
      <c r="A191" t="s">
        <v>46</v>
      </c>
      <c r="B191" t="s">
        <v>47</v>
      </c>
      <c r="C191" t="s">
        <v>233</v>
      </c>
      <c r="D191" t="s">
        <v>234</v>
      </c>
      <c r="E191" s="9" t="s">
        <v>9</v>
      </c>
      <c r="F191" s="2">
        <v>148</v>
      </c>
      <c r="G191" s="2">
        <v>0</v>
      </c>
      <c r="H191" s="2">
        <v>145</v>
      </c>
      <c r="I191" s="2">
        <v>0</v>
      </c>
      <c r="J191" s="2">
        <v>3</v>
      </c>
      <c r="K191" s="2">
        <v>0</v>
      </c>
      <c r="L191" s="2">
        <v>0</v>
      </c>
      <c r="M191" s="13">
        <f>IFERROR(Table1[[#This Row],[Male below 18]]/Table1[[#This Row],[Individuals]],0)</f>
        <v>0</v>
      </c>
      <c r="N191" s="13">
        <f>IFERROR(Table1[[#This Row],[Male 18- 59]]/Table1[[#This Row],[Individuals]],0)</f>
        <v>0.97972972972972971</v>
      </c>
      <c r="O191" s="13">
        <f>IFERROR(Table1[[#This Row],[Male 60+]]/Table1[[#This Row],[Individuals]],0)</f>
        <v>0</v>
      </c>
      <c r="P191" s="13">
        <f>IFERROR(Table1[[#This Row],[Female below 18]]/Table1[[#This Row],[Individuals]],0)</f>
        <v>2.0270270270270271E-2</v>
      </c>
      <c r="Q191" s="13">
        <f>IFERROR(Table1[[#This Row],[Female 18-59]]/Table1[[#This Row],[Individuals]],0)</f>
        <v>0</v>
      </c>
      <c r="R191" s="13">
        <f>IFERROR(Table1[[#This Row],[Female 60+]]/Table1[[#This Row],[Individuals]],0)</f>
        <v>0</v>
      </c>
    </row>
    <row r="192" spans="1:18" x14ac:dyDescent="0.2">
      <c r="A192" t="s">
        <v>137</v>
      </c>
      <c r="B192" t="s">
        <v>138</v>
      </c>
      <c r="C192" t="s">
        <v>235</v>
      </c>
      <c r="D192" t="s">
        <v>138</v>
      </c>
      <c r="E192" s="9" t="s">
        <v>9</v>
      </c>
      <c r="F192" s="2">
        <v>6188</v>
      </c>
      <c r="G192" s="2">
        <v>560</v>
      </c>
      <c r="H192" s="2">
        <v>4977</v>
      </c>
      <c r="I192" s="2">
        <v>0</v>
      </c>
      <c r="J192" s="2">
        <v>582</v>
      </c>
      <c r="K192" s="2">
        <v>69</v>
      </c>
      <c r="L192" s="2">
        <v>0</v>
      </c>
      <c r="M192" s="13">
        <f>IFERROR(Table1[[#This Row],[Male below 18]]/Table1[[#This Row],[Individuals]],0)</f>
        <v>9.0497737556561084E-2</v>
      </c>
      <c r="N192" s="13">
        <f>IFERROR(Table1[[#This Row],[Male 18- 59]]/Table1[[#This Row],[Individuals]],0)</f>
        <v>0.80429864253393668</v>
      </c>
      <c r="O192" s="13">
        <f>IFERROR(Table1[[#This Row],[Male 60+]]/Table1[[#This Row],[Individuals]],0)</f>
        <v>0</v>
      </c>
      <c r="P192" s="13">
        <f>IFERROR(Table1[[#This Row],[Female below 18]]/Table1[[#This Row],[Individuals]],0)</f>
        <v>9.4053005817711699E-2</v>
      </c>
      <c r="Q192" s="13">
        <f>IFERROR(Table1[[#This Row],[Female 18-59]]/Table1[[#This Row],[Individuals]],0)</f>
        <v>1.1150614091790563E-2</v>
      </c>
      <c r="R192" s="13">
        <f>IFERROR(Table1[[#This Row],[Female 60+]]/Table1[[#This Row],[Individuals]],0)</f>
        <v>0</v>
      </c>
    </row>
    <row r="193" spans="1:18" x14ac:dyDescent="0.2">
      <c r="A193" t="s">
        <v>50</v>
      </c>
      <c r="B193" t="s">
        <v>51</v>
      </c>
      <c r="C193" t="s">
        <v>236</v>
      </c>
      <c r="D193" t="s">
        <v>237</v>
      </c>
      <c r="E193" s="9" t="s">
        <v>9</v>
      </c>
      <c r="F193" s="2">
        <v>2210</v>
      </c>
      <c r="G193" s="2">
        <v>97</v>
      </c>
      <c r="H193" s="2">
        <v>1992</v>
      </c>
      <c r="I193" s="2">
        <v>0</v>
      </c>
      <c r="J193" s="2">
        <v>109</v>
      </c>
      <c r="K193" s="2">
        <v>12</v>
      </c>
      <c r="L193" s="2">
        <v>0</v>
      </c>
      <c r="M193" s="13">
        <f>IFERROR(Table1[[#This Row],[Male below 18]]/Table1[[#This Row],[Individuals]],0)</f>
        <v>4.3891402714932123E-2</v>
      </c>
      <c r="N193" s="13">
        <f>IFERROR(Table1[[#This Row],[Male 18- 59]]/Table1[[#This Row],[Individuals]],0)</f>
        <v>0.90135746606334843</v>
      </c>
      <c r="O193" s="13">
        <f>IFERROR(Table1[[#This Row],[Male 60+]]/Table1[[#This Row],[Individuals]],0)</f>
        <v>0</v>
      </c>
      <c r="P193" s="13">
        <f>IFERROR(Table1[[#This Row],[Female below 18]]/Table1[[#This Row],[Individuals]],0)</f>
        <v>4.932126696832579E-2</v>
      </c>
      <c r="Q193" s="13">
        <f>IFERROR(Table1[[#This Row],[Female 18-59]]/Table1[[#This Row],[Individuals]],0)</f>
        <v>5.4298642533936649E-3</v>
      </c>
      <c r="R193" s="13">
        <f>IFERROR(Table1[[#This Row],[Female 60+]]/Table1[[#This Row],[Individuals]],0)</f>
        <v>0</v>
      </c>
    </row>
    <row r="194" spans="1:18" x14ac:dyDescent="0.2">
      <c r="A194" t="s">
        <v>30</v>
      </c>
      <c r="B194" t="s">
        <v>31</v>
      </c>
      <c r="C194" t="s">
        <v>238</v>
      </c>
      <c r="D194" t="s">
        <v>31</v>
      </c>
      <c r="E194" s="9" t="s">
        <v>9</v>
      </c>
      <c r="F194" s="2">
        <v>8640</v>
      </c>
      <c r="G194" s="2">
        <v>769</v>
      </c>
      <c r="H194" s="2">
        <v>5184</v>
      </c>
      <c r="I194" s="2">
        <v>0</v>
      </c>
      <c r="J194" s="2">
        <v>2592</v>
      </c>
      <c r="K194" s="2">
        <v>95</v>
      </c>
      <c r="L194" s="2">
        <v>0</v>
      </c>
      <c r="M194" s="13">
        <f>IFERROR(Table1[[#This Row],[Male below 18]]/Table1[[#This Row],[Individuals]],0)</f>
        <v>8.9004629629629628E-2</v>
      </c>
      <c r="N194" s="13">
        <f>IFERROR(Table1[[#This Row],[Male 18- 59]]/Table1[[#This Row],[Individuals]],0)</f>
        <v>0.6</v>
      </c>
      <c r="O194" s="13">
        <f>IFERROR(Table1[[#This Row],[Male 60+]]/Table1[[#This Row],[Individuals]],0)</f>
        <v>0</v>
      </c>
      <c r="P194" s="13">
        <f>IFERROR(Table1[[#This Row],[Female below 18]]/Table1[[#This Row],[Individuals]],0)</f>
        <v>0.3</v>
      </c>
      <c r="Q194" s="13">
        <f>IFERROR(Table1[[#This Row],[Female 18-59]]/Table1[[#This Row],[Individuals]],0)</f>
        <v>1.0995370370370371E-2</v>
      </c>
      <c r="R194" s="13">
        <f>IFERROR(Table1[[#This Row],[Female 60+]]/Table1[[#This Row],[Individuals]],0)</f>
        <v>0</v>
      </c>
    </row>
    <row r="195" spans="1:18" x14ac:dyDescent="0.2">
      <c r="A195" t="s">
        <v>72</v>
      </c>
      <c r="B195" t="s">
        <v>73</v>
      </c>
      <c r="C195" t="s">
        <v>239</v>
      </c>
      <c r="D195" t="s">
        <v>73</v>
      </c>
      <c r="E195" s="9" t="s">
        <v>9</v>
      </c>
      <c r="F195" s="2">
        <v>11470</v>
      </c>
      <c r="G195" s="2">
        <v>3064</v>
      </c>
      <c r="H195" s="2">
        <v>8029</v>
      </c>
      <c r="I195" s="2">
        <v>0</v>
      </c>
      <c r="J195" s="2">
        <v>0</v>
      </c>
      <c r="K195" s="2">
        <v>377</v>
      </c>
      <c r="L195" s="2">
        <v>0</v>
      </c>
      <c r="M195" s="13">
        <f>IFERROR(Table1[[#This Row],[Male below 18]]/Table1[[#This Row],[Individuals]],0)</f>
        <v>0.26713164777680909</v>
      </c>
      <c r="N195" s="13">
        <f>IFERROR(Table1[[#This Row],[Male 18- 59]]/Table1[[#This Row],[Individuals]],0)</f>
        <v>0.7</v>
      </c>
      <c r="O195" s="13">
        <f>IFERROR(Table1[[#This Row],[Male 60+]]/Table1[[#This Row],[Individuals]],0)</f>
        <v>0</v>
      </c>
      <c r="P195" s="13">
        <f>IFERROR(Table1[[#This Row],[Female below 18]]/Table1[[#This Row],[Individuals]],0)</f>
        <v>0</v>
      </c>
      <c r="Q195" s="13">
        <f>IFERROR(Table1[[#This Row],[Female 18-59]]/Table1[[#This Row],[Individuals]],0)</f>
        <v>3.2868352223190934E-2</v>
      </c>
      <c r="R195" s="13">
        <f>IFERROR(Table1[[#This Row],[Female 60+]]/Table1[[#This Row],[Individuals]],0)</f>
        <v>0</v>
      </c>
    </row>
    <row r="196" spans="1:18" x14ac:dyDescent="0.2">
      <c r="A196" t="s">
        <v>101</v>
      </c>
      <c r="B196" t="s">
        <v>102</v>
      </c>
      <c r="C196" t="s">
        <v>240</v>
      </c>
      <c r="D196" t="s">
        <v>241</v>
      </c>
      <c r="E196" s="9" t="s">
        <v>9</v>
      </c>
      <c r="F196" s="2">
        <v>1540</v>
      </c>
      <c r="G196" s="2">
        <v>29</v>
      </c>
      <c r="H196" s="2">
        <v>1431</v>
      </c>
      <c r="I196" s="2">
        <v>0</v>
      </c>
      <c r="J196" s="2">
        <v>76</v>
      </c>
      <c r="K196" s="2">
        <v>4</v>
      </c>
      <c r="L196" s="2">
        <v>0</v>
      </c>
      <c r="M196" s="13">
        <f>IFERROR(Table1[[#This Row],[Male below 18]]/Table1[[#This Row],[Individuals]],0)</f>
        <v>1.8831168831168831E-2</v>
      </c>
      <c r="N196" s="13">
        <f>IFERROR(Table1[[#This Row],[Male 18- 59]]/Table1[[#This Row],[Individuals]],0)</f>
        <v>0.92922077922077917</v>
      </c>
      <c r="O196" s="13">
        <f>IFERROR(Table1[[#This Row],[Male 60+]]/Table1[[#This Row],[Individuals]],0)</f>
        <v>0</v>
      </c>
      <c r="P196" s="13">
        <f>IFERROR(Table1[[#This Row],[Female below 18]]/Table1[[#This Row],[Individuals]],0)</f>
        <v>4.9350649350649353E-2</v>
      </c>
      <c r="Q196" s="13">
        <f>IFERROR(Table1[[#This Row],[Female 18-59]]/Table1[[#This Row],[Individuals]],0)</f>
        <v>2.5974025974025974E-3</v>
      </c>
      <c r="R196" s="13">
        <f>IFERROR(Table1[[#This Row],[Female 60+]]/Table1[[#This Row],[Individuals]],0)</f>
        <v>0</v>
      </c>
    </row>
    <row r="197" spans="1:18" x14ac:dyDescent="0.2">
      <c r="A197" t="s">
        <v>68</v>
      </c>
      <c r="B197" t="s">
        <v>69</v>
      </c>
      <c r="C197" t="s">
        <v>242</v>
      </c>
      <c r="D197" t="s">
        <v>243</v>
      </c>
      <c r="E197" s="9" t="s">
        <v>9</v>
      </c>
      <c r="F197" s="2">
        <v>1890</v>
      </c>
      <c r="G197" s="2">
        <v>83</v>
      </c>
      <c r="H197" s="2">
        <v>1704</v>
      </c>
      <c r="I197" s="2">
        <v>0</v>
      </c>
      <c r="J197" s="2">
        <v>93</v>
      </c>
      <c r="K197" s="2">
        <v>10</v>
      </c>
      <c r="L197" s="2">
        <v>0</v>
      </c>
      <c r="M197" s="13">
        <f>IFERROR(Table1[[#This Row],[Male below 18]]/Table1[[#This Row],[Individuals]],0)</f>
        <v>4.3915343915343914E-2</v>
      </c>
      <c r="N197" s="13">
        <f>IFERROR(Table1[[#This Row],[Male 18- 59]]/Table1[[#This Row],[Individuals]],0)</f>
        <v>0.9015873015873016</v>
      </c>
      <c r="O197" s="13">
        <f>IFERROR(Table1[[#This Row],[Male 60+]]/Table1[[#This Row],[Individuals]],0)</f>
        <v>0</v>
      </c>
      <c r="P197" s="13">
        <f>IFERROR(Table1[[#This Row],[Female below 18]]/Table1[[#This Row],[Individuals]],0)</f>
        <v>4.9206349206349205E-2</v>
      </c>
      <c r="Q197" s="13">
        <f>IFERROR(Table1[[#This Row],[Female 18-59]]/Table1[[#This Row],[Individuals]],0)</f>
        <v>5.2910052910052907E-3</v>
      </c>
      <c r="R197" s="13">
        <f>IFERROR(Table1[[#This Row],[Female 60+]]/Table1[[#This Row],[Individuals]],0)</f>
        <v>0</v>
      </c>
    </row>
    <row r="198" spans="1:18" x14ac:dyDescent="0.2">
      <c r="A198" t="s">
        <v>80</v>
      </c>
      <c r="B198" t="s">
        <v>81</v>
      </c>
      <c r="C198" t="s">
        <v>244</v>
      </c>
      <c r="D198" t="s">
        <v>245</v>
      </c>
      <c r="E198" s="9" t="s">
        <v>9</v>
      </c>
      <c r="F198" s="2">
        <v>262</v>
      </c>
      <c r="G198" s="2">
        <v>12</v>
      </c>
      <c r="H198" s="2">
        <v>249</v>
      </c>
      <c r="I198" s="2">
        <v>0</v>
      </c>
      <c r="J198" s="2">
        <v>0</v>
      </c>
      <c r="K198" s="2">
        <v>1</v>
      </c>
      <c r="L198" s="2">
        <v>0</v>
      </c>
      <c r="M198" s="13">
        <f>IFERROR(Table1[[#This Row],[Male below 18]]/Table1[[#This Row],[Individuals]],0)</f>
        <v>4.5801526717557252E-2</v>
      </c>
      <c r="N198" s="13">
        <f>IFERROR(Table1[[#This Row],[Male 18- 59]]/Table1[[#This Row],[Individuals]],0)</f>
        <v>0.95038167938931295</v>
      </c>
      <c r="O198" s="13">
        <f>IFERROR(Table1[[#This Row],[Male 60+]]/Table1[[#This Row],[Individuals]],0)</f>
        <v>0</v>
      </c>
      <c r="P198" s="13">
        <f>IFERROR(Table1[[#This Row],[Female below 18]]/Table1[[#This Row],[Individuals]],0)</f>
        <v>0</v>
      </c>
      <c r="Q198" s="13">
        <f>IFERROR(Table1[[#This Row],[Female 18-59]]/Table1[[#This Row],[Individuals]],0)</f>
        <v>3.8167938931297708E-3</v>
      </c>
      <c r="R198" s="13">
        <f>IFERROR(Table1[[#This Row],[Female 60+]]/Table1[[#This Row],[Individuals]],0)</f>
        <v>0</v>
      </c>
    </row>
    <row r="199" spans="1:18" x14ac:dyDescent="0.2">
      <c r="A199" t="s">
        <v>46</v>
      </c>
      <c r="B199" t="s">
        <v>47</v>
      </c>
      <c r="C199" t="s">
        <v>246</v>
      </c>
      <c r="D199" t="s">
        <v>247</v>
      </c>
      <c r="E199" s="9" t="s">
        <v>9</v>
      </c>
      <c r="F199" s="2">
        <v>266</v>
      </c>
      <c r="G199" s="2">
        <v>9</v>
      </c>
      <c r="H199" s="2">
        <v>230</v>
      </c>
      <c r="I199" s="2">
        <v>0</v>
      </c>
      <c r="J199" s="2">
        <v>26</v>
      </c>
      <c r="K199" s="2">
        <v>1</v>
      </c>
      <c r="L199" s="2">
        <v>0</v>
      </c>
      <c r="M199" s="13">
        <f>IFERROR(Table1[[#This Row],[Male below 18]]/Table1[[#This Row],[Individuals]],0)</f>
        <v>3.3834586466165412E-2</v>
      </c>
      <c r="N199" s="13">
        <f>IFERROR(Table1[[#This Row],[Male 18- 59]]/Table1[[#This Row],[Individuals]],0)</f>
        <v>0.86466165413533835</v>
      </c>
      <c r="O199" s="13">
        <f>IFERROR(Table1[[#This Row],[Male 60+]]/Table1[[#This Row],[Individuals]],0)</f>
        <v>0</v>
      </c>
      <c r="P199" s="13">
        <f>IFERROR(Table1[[#This Row],[Female below 18]]/Table1[[#This Row],[Individuals]],0)</f>
        <v>9.7744360902255634E-2</v>
      </c>
      <c r="Q199" s="13">
        <f>IFERROR(Table1[[#This Row],[Female 18-59]]/Table1[[#This Row],[Individuals]],0)</f>
        <v>3.7593984962406013E-3</v>
      </c>
      <c r="R199" s="13">
        <f>IFERROR(Table1[[#This Row],[Female 60+]]/Table1[[#This Row],[Individuals]],0)</f>
        <v>0</v>
      </c>
    </row>
    <row r="200" spans="1:18" x14ac:dyDescent="0.2">
      <c r="A200" t="s">
        <v>36</v>
      </c>
      <c r="B200" t="s">
        <v>37</v>
      </c>
      <c r="C200" t="s">
        <v>248</v>
      </c>
      <c r="D200" t="s">
        <v>249</v>
      </c>
      <c r="E200" s="9" t="s">
        <v>9</v>
      </c>
      <c r="F200" s="2">
        <v>460</v>
      </c>
      <c r="G200" s="2">
        <v>61</v>
      </c>
      <c r="H200" s="2">
        <v>368</v>
      </c>
      <c r="I200" s="2">
        <v>0</v>
      </c>
      <c r="J200" s="2">
        <v>23</v>
      </c>
      <c r="K200" s="2">
        <v>8</v>
      </c>
      <c r="L200" s="2">
        <v>0</v>
      </c>
      <c r="M200" s="13">
        <f>IFERROR(Table1[[#This Row],[Male below 18]]/Table1[[#This Row],[Individuals]],0)</f>
        <v>0.13260869565217392</v>
      </c>
      <c r="N200" s="13">
        <f>IFERROR(Table1[[#This Row],[Male 18- 59]]/Table1[[#This Row],[Individuals]],0)</f>
        <v>0.8</v>
      </c>
      <c r="O200" s="13">
        <f>IFERROR(Table1[[#This Row],[Male 60+]]/Table1[[#This Row],[Individuals]],0)</f>
        <v>0</v>
      </c>
      <c r="P200" s="13">
        <f>IFERROR(Table1[[#This Row],[Female below 18]]/Table1[[#This Row],[Individuals]],0)</f>
        <v>0.05</v>
      </c>
      <c r="Q200" s="13">
        <f>IFERROR(Table1[[#This Row],[Female 18-59]]/Table1[[#This Row],[Individuals]],0)</f>
        <v>1.7391304347826087E-2</v>
      </c>
      <c r="R200" s="13">
        <f>IFERROR(Table1[[#This Row],[Female 60+]]/Table1[[#This Row],[Individuals]],0)</f>
        <v>0</v>
      </c>
    </row>
    <row r="201" spans="1:18" x14ac:dyDescent="0.2">
      <c r="A201" t="s">
        <v>26</v>
      </c>
      <c r="B201" t="s">
        <v>27</v>
      </c>
      <c r="C201" t="s">
        <v>250</v>
      </c>
      <c r="D201" t="s">
        <v>251</v>
      </c>
      <c r="E201" s="9" t="s">
        <v>9</v>
      </c>
      <c r="F201" s="2">
        <v>10030</v>
      </c>
      <c r="G201" s="2">
        <v>1192</v>
      </c>
      <c r="H201" s="2">
        <v>7939</v>
      </c>
      <c r="I201" s="2">
        <v>0</v>
      </c>
      <c r="J201" s="2">
        <v>753</v>
      </c>
      <c r="K201" s="2">
        <v>146</v>
      </c>
      <c r="L201" s="2">
        <v>0</v>
      </c>
      <c r="M201" s="13">
        <f>IFERROR(Table1[[#This Row],[Male below 18]]/Table1[[#This Row],[Individuals]],0)</f>
        <v>0.11884346959122633</v>
      </c>
      <c r="N201" s="13">
        <f>IFERROR(Table1[[#This Row],[Male 18- 59]]/Table1[[#This Row],[Individuals]],0)</f>
        <v>0.79152542372881352</v>
      </c>
      <c r="O201" s="13">
        <f>IFERROR(Table1[[#This Row],[Male 60+]]/Table1[[#This Row],[Individuals]],0)</f>
        <v>0</v>
      </c>
      <c r="P201" s="13">
        <f>IFERROR(Table1[[#This Row],[Female below 18]]/Table1[[#This Row],[Individuals]],0)</f>
        <v>7.5074775672981056E-2</v>
      </c>
      <c r="Q201" s="13">
        <f>IFERROR(Table1[[#This Row],[Female 18-59]]/Table1[[#This Row],[Individuals]],0)</f>
        <v>1.4556331006979064E-2</v>
      </c>
      <c r="R201" s="13">
        <f>IFERROR(Table1[[#This Row],[Female 60+]]/Table1[[#This Row],[Individuals]],0)</f>
        <v>0</v>
      </c>
    </row>
    <row r="202" spans="1:18" x14ac:dyDescent="0.2">
      <c r="A202" t="s">
        <v>36</v>
      </c>
      <c r="B202" t="s">
        <v>37</v>
      </c>
      <c r="C202" t="s">
        <v>252</v>
      </c>
      <c r="D202" t="s">
        <v>37</v>
      </c>
      <c r="E202" s="9" t="s">
        <v>9</v>
      </c>
      <c r="F202" s="2">
        <v>3962</v>
      </c>
      <c r="G202" s="2">
        <v>479</v>
      </c>
      <c r="H202" s="2">
        <v>3173</v>
      </c>
      <c r="I202" s="2">
        <v>0</v>
      </c>
      <c r="J202" s="2">
        <v>251</v>
      </c>
      <c r="K202" s="2">
        <v>59</v>
      </c>
      <c r="L202" s="2">
        <v>0</v>
      </c>
      <c r="M202" s="13">
        <f>IFERROR(Table1[[#This Row],[Male below 18]]/Table1[[#This Row],[Individuals]],0)</f>
        <v>0.12089853609288238</v>
      </c>
      <c r="N202" s="13">
        <f>IFERROR(Table1[[#This Row],[Male 18- 59]]/Table1[[#This Row],[Individuals]],0)</f>
        <v>0.80085815244825842</v>
      </c>
      <c r="O202" s="13">
        <f>IFERROR(Table1[[#This Row],[Male 60+]]/Table1[[#This Row],[Individuals]],0)</f>
        <v>0</v>
      </c>
      <c r="P202" s="13">
        <f>IFERROR(Table1[[#This Row],[Female below 18]]/Table1[[#This Row],[Individuals]],0)</f>
        <v>6.3351842503785963E-2</v>
      </c>
      <c r="Q202" s="13">
        <f>IFERROR(Table1[[#This Row],[Female 18-59]]/Table1[[#This Row],[Individuals]],0)</f>
        <v>1.4891468955073196E-2</v>
      </c>
      <c r="R202" s="13">
        <f>IFERROR(Table1[[#This Row],[Female 60+]]/Table1[[#This Row],[Individuals]],0)</f>
        <v>0</v>
      </c>
    </row>
    <row r="203" spans="1:18" x14ac:dyDescent="0.2">
      <c r="A203" t="s">
        <v>26</v>
      </c>
      <c r="B203" t="s" vm="1">
        <v>27</v>
      </c>
      <c r="C203" t="s">
        <v>28</v>
      </c>
      <c r="D203" t="s">
        <v>29</v>
      </c>
      <c r="E203" t="s">
        <v>10</v>
      </c>
      <c r="F203" s="2">
        <v>17971.990471885263</v>
      </c>
      <c r="G203" s="2">
        <v>3411.5241893753541</v>
      </c>
      <c r="H203" s="2">
        <v>4856.3838539683966</v>
      </c>
      <c r="I203" s="2">
        <v>728.72747716087463</v>
      </c>
      <c r="J203" s="2">
        <v>3335.2418999330457</v>
      </c>
      <c r="K203" s="2">
        <v>4957.986075142665</v>
      </c>
      <c r="L203" s="2">
        <v>682.12697630492869</v>
      </c>
      <c r="M203" s="13">
        <f>IFERROR(Table1[[#This Row],[Male below 18]]/Table1[[#This Row],[Individuals]],0)</f>
        <v>0.18982450467644194</v>
      </c>
      <c r="N203" s="13">
        <f>IFERROR(Table1[[#This Row],[Male 18- 59]]/Table1[[#This Row],[Individuals]],0)</f>
        <v>0.27021958761693921</v>
      </c>
      <c r="O203" s="13">
        <f>IFERROR(Table1[[#This Row],[Male 60+]]/Table1[[#This Row],[Individuals]],0)</f>
        <v>4.0547955903986806E-2</v>
      </c>
      <c r="P203" s="13">
        <f>IFERROR(Table1[[#This Row],[Female below 18]]/Table1[[#This Row],[Individuals]],0)</f>
        <v>0.1855799948898581</v>
      </c>
      <c r="Q203" s="13">
        <f>IFERROR(Table1[[#This Row],[Female 18-59]]/Table1[[#This Row],[Individuals]],0)</f>
        <v>0.27587295257577399</v>
      </c>
      <c r="R203" s="13">
        <f>IFERROR(Table1[[#This Row],[Female 60+]]/Table1[[#This Row],[Individuals]],0)</f>
        <v>3.7955004337000046E-2</v>
      </c>
    </row>
    <row r="204" spans="1:18" x14ac:dyDescent="0.2">
      <c r="A204" t="s">
        <v>30</v>
      </c>
      <c r="B204" t="s">
        <v>31</v>
      </c>
      <c r="C204" t="s">
        <v>32</v>
      </c>
      <c r="D204" t="s">
        <v>33</v>
      </c>
      <c r="E204" t="s">
        <v>10</v>
      </c>
      <c r="F204" s="2">
        <v>262965.73531310988</v>
      </c>
      <c r="G204" s="2">
        <v>50708.544107172391</v>
      </c>
      <c r="H204" s="2">
        <v>72184.789317119357</v>
      </c>
      <c r="I204" s="2">
        <v>10831.730149475115</v>
      </c>
      <c r="J204" s="2">
        <v>48025.833618339879</v>
      </c>
      <c r="K204" s="2">
        <v>71392.547068813103</v>
      </c>
      <c r="L204" s="2">
        <v>9822.2910521900703</v>
      </c>
      <c r="M204" s="13">
        <f>IFERROR(Table1[[#This Row],[Male below 18]]/Table1[[#This Row],[Individuals]],0)</f>
        <v>0.19283327558548413</v>
      </c>
      <c r="N204" s="13">
        <f>IFERROR(Table1[[#This Row],[Male 18- 59]]/Table1[[#This Row],[Individuals]],0)</f>
        <v>0.27450264282975828</v>
      </c>
      <c r="O204" s="13">
        <f>IFERROR(Table1[[#This Row],[Male 60+]]/Table1[[#This Row],[Individuals]],0)</f>
        <v>4.1190652221582844E-2</v>
      </c>
      <c r="P204" s="13">
        <f>IFERROR(Table1[[#This Row],[Female below 18]]/Table1[[#This Row],[Individuals]],0)</f>
        <v>0.18263152635135579</v>
      </c>
      <c r="Q204" s="13">
        <f>IFERROR(Table1[[#This Row],[Female 18-59]]/Table1[[#This Row],[Individuals]],0)</f>
        <v>0.2714899223802178</v>
      </c>
      <c r="R204" s="13">
        <f>IFERROR(Table1[[#This Row],[Female 60+]]/Table1[[#This Row],[Individuals]],0)</f>
        <v>3.7351980631601285E-2</v>
      </c>
    </row>
    <row r="205" spans="1:18" x14ac:dyDescent="0.2">
      <c r="A205" t="s">
        <v>30</v>
      </c>
      <c r="B205" t="s">
        <v>31</v>
      </c>
      <c r="C205" t="s">
        <v>34</v>
      </c>
      <c r="D205" t="s">
        <v>35</v>
      </c>
      <c r="E205" t="s">
        <v>10</v>
      </c>
      <c r="F205" s="2">
        <v>96933.371493068</v>
      </c>
      <c r="G205" s="2">
        <v>18732.572758018327</v>
      </c>
      <c r="H205" s="2">
        <v>26666.2520431917</v>
      </c>
      <c r="I205" s="2">
        <v>4001.4198138172055</v>
      </c>
      <c r="J205" s="2">
        <v>17663.309947879949</v>
      </c>
      <c r="K205" s="2">
        <v>26257.299287429716</v>
      </c>
      <c r="L205" s="2">
        <v>3612.5176427310976</v>
      </c>
      <c r="M205" s="13">
        <f>IFERROR(Table1[[#This Row],[Male below 18]]/Table1[[#This Row],[Individuals]],0)</f>
        <v>0.19325205003684359</v>
      </c>
      <c r="N205" s="13">
        <f>IFERROR(Table1[[#This Row],[Male 18- 59]]/Table1[[#This Row],[Individuals]],0)</f>
        <v>0.27509877797966292</v>
      </c>
      <c r="O205" s="13">
        <f>IFERROR(Table1[[#This Row],[Male 60+]]/Table1[[#This Row],[Individuals]],0)</f>
        <v>4.128010562495868E-2</v>
      </c>
      <c r="P205" s="13">
        <f>IFERROR(Table1[[#This Row],[Female below 18]]/Table1[[#This Row],[Individuals]],0)</f>
        <v>0.18222114505883152</v>
      </c>
      <c r="Q205" s="13">
        <f>IFERROR(Table1[[#This Row],[Female 18-59]]/Table1[[#This Row],[Individuals]],0)</f>
        <v>0.2708798722564546</v>
      </c>
      <c r="R205" s="13">
        <f>IFERROR(Table1[[#This Row],[Female 60+]]/Table1[[#This Row],[Individuals]],0)</f>
        <v>3.7268049043248638E-2</v>
      </c>
    </row>
    <row r="206" spans="1:18" x14ac:dyDescent="0.2">
      <c r="A206" t="s">
        <v>36</v>
      </c>
      <c r="B206" t="s">
        <v>37</v>
      </c>
      <c r="C206" t="s">
        <v>38</v>
      </c>
      <c r="D206" t="s">
        <v>39</v>
      </c>
      <c r="E206" t="s">
        <v>10</v>
      </c>
      <c r="F206" s="2">
        <v>98202.152661653381</v>
      </c>
      <c r="G206" s="2">
        <v>18625.542674275115</v>
      </c>
      <c r="H206" s="2">
        <v>26513.89223516273</v>
      </c>
      <c r="I206" s="2">
        <v>3978.5573750429448</v>
      </c>
      <c r="J206" s="2">
        <v>18239.673996157333</v>
      </c>
      <c r="K206" s="2">
        <v>27114.090192350137</v>
      </c>
      <c r="L206" s="2">
        <v>3730.3961886651168</v>
      </c>
      <c r="M206" s="13">
        <f>IFERROR(Table1[[#This Row],[Male below 18]]/Table1[[#This Row],[Individuals]],0)</f>
        <v>0.18966531964373259</v>
      </c>
      <c r="N206" s="13">
        <f>IFERROR(Table1[[#This Row],[Male 18- 59]]/Table1[[#This Row],[Individuals]],0)</f>
        <v>0.26999298402871008</v>
      </c>
      <c r="O206" s="13">
        <f>IFERROR(Table1[[#This Row],[Male 60+]]/Table1[[#This Row],[Individuals]],0)</f>
        <v>4.0513952771999852E-2</v>
      </c>
      <c r="P206" s="13">
        <f>IFERROR(Table1[[#This Row],[Female below 18]]/Table1[[#This Row],[Individuals]],0)</f>
        <v>0.18573598950524514</v>
      </c>
      <c r="Q206" s="13">
        <f>IFERROR(Table1[[#This Row],[Female 18-59]]/Table1[[#This Row],[Individuals]],0)</f>
        <v>0.2761048455400899</v>
      </c>
      <c r="R206" s="13">
        <f>IFERROR(Table1[[#This Row],[Female 60+]]/Table1[[#This Row],[Individuals]],0)</f>
        <v>3.7986908510222364E-2</v>
      </c>
    </row>
    <row r="207" spans="1:18" x14ac:dyDescent="0.2">
      <c r="A207" t="s">
        <v>40</v>
      </c>
      <c r="B207" t="s">
        <v>41</v>
      </c>
      <c r="C207" t="s">
        <v>42</v>
      </c>
      <c r="D207" t="s">
        <v>43</v>
      </c>
      <c r="E207" t="s">
        <v>10</v>
      </c>
      <c r="F207" s="2">
        <v>53282.653911143447</v>
      </c>
      <c r="G207" s="2">
        <v>10251.96909153418</v>
      </c>
      <c r="H207" s="2">
        <v>14593.915916693431</v>
      </c>
      <c r="I207" s="2">
        <v>2189.898461008092</v>
      </c>
      <c r="J207" s="2">
        <v>9753.3370562129185</v>
      </c>
      <c r="K207" s="2">
        <v>14498.771232109841</v>
      </c>
      <c r="L207" s="2">
        <v>1994.7621535849885</v>
      </c>
      <c r="M207" s="13">
        <f>IFERROR(Table1[[#This Row],[Male below 18]]/Table1[[#This Row],[Individuals]],0)</f>
        <v>0.19240725337425618</v>
      </c>
      <c r="N207" s="13">
        <f>IFERROR(Table1[[#This Row],[Male 18- 59]]/Table1[[#This Row],[Individuals]],0)</f>
        <v>0.27389619032548385</v>
      </c>
      <c r="O207" s="13">
        <f>IFERROR(Table1[[#This Row],[Male 60+]]/Table1[[#This Row],[Individuals]],0)</f>
        <v>4.1099650641652823E-2</v>
      </c>
      <c r="P207" s="13">
        <f>IFERROR(Table1[[#This Row],[Female below 18]]/Table1[[#This Row],[Individuals]],0)</f>
        <v>0.18304901014273844</v>
      </c>
      <c r="Q207" s="13">
        <f>IFERROR(Table1[[#This Row],[Female 18-59]]/Table1[[#This Row],[Individuals]],0)</f>
        <v>0.27211053068581464</v>
      </c>
      <c r="R207" s="13">
        <f>IFERROR(Table1[[#This Row],[Female 60+]]/Table1[[#This Row],[Individuals]],0)</f>
        <v>3.7437364830054144E-2</v>
      </c>
    </row>
    <row r="208" spans="1:18" x14ac:dyDescent="0.2">
      <c r="A208" t="s">
        <v>40</v>
      </c>
      <c r="B208" t="s">
        <v>41</v>
      </c>
      <c r="C208" t="s">
        <v>44</v>
      </c>
      <c r="D208" t="s">
        <v>45</v>
      </c>
      <c r="E208" t="s">
        <v>10</v>
      </c>
      <c r="F208" s="2">
        <v>52405.730468958282</v>
      </c>
      <c r="G208" s="2">
        <v>10106.659862994009</v>
      </c>
      <c r="H208" s="2">
        <v>14387.064857711408</v>
      </c>
      <c r="I208" s="2">
        <v>2158.8593061775177</v>
      </c>
      <c r="J208" s="2">
        <v>9569.869217875199</v>
      </c>
      <c r="K208" s="2">
        <v>14226.03809460242</v>
      </c>
      <c r="L208" s="2">
        <v>1957.2391295977261</v>
      </c>
      <c r="M208" s="13">
        <f>IFERROR(Table1[[#This Row],[Male below 18]]/Table1[[#This Row],[Individuals]],0)</f>
        <v>0.19285409768270537</v>
      </c>
      <c r="N208" s="13">
        <f>IFERROR(Table1[[#This Row],[Male 18- 59]]/Table1[[#This Row],[Individuals]],0)</f>
        <v>0.2745322835683659</v>
      </c>
      <c r="O208" s="13">
        <f>IFERROR(Table1[[#This Row],[Male 60+]]/Table1[[#This Row],[Individuals]],0)</f>
        <v>4.1195099979691813E-2</v>
      </c>
      <c r="P208" s="13">
        <f>IFERROR(Table1[[#This Row],[Female below 18]]/Table1[[#This Row],[Individuals]],0)</f>
        <v>0.18261112157464846</v>
      </c>
      <c r="Q208" s="13">
        <f>IFERROR(Table1[[#This Row],[Female 18-59]]/Table1[[#This Row],[Individuals]],0)</f>
        <v>0.27145958976812645</v>
      </c>
      <c r="R208" s="13">
        <f>IFERROR(Table1[[#This Row],[Female 60+]]/Table1[[#This Row],[Individuals]],0)</f>
        <v>3.7347807426462001E-2</v>
      </c>
    </row>
    <row r="209" spans="1:18" x14ac:dyDescent="0.2">
      <c r="A209" t="s">
        <v>46</v>
      </c>
      <c r="B209" t="s">
        <v>47</v>
      </c>
      <c r="C209" t="s">
        <v>48</v>
      </c>
      <c r="D209" t="s">
        <v>49</v>
      </c>
      <c r="E209" t="s">
        <v>10</v>
      </c>
      <c r="F209" s="2">
        <v>8868.8980411056691</v>
      </c>
      <c r="G209" s="2">
        <v>1713.0322915319746</v>
      </c>
      <c r="H209" s="2">
        <v>2438.541220909704</v>
      </c>
      <c r="I209" s="2">
        <v>365.91670784306422</v>
      </c>
      <c r="J209" s="2">
        <v>1616.9831462170559</v>
      </c>
      <c r="K209" s="2">
        <v>2403.7176802214799</v>
      </c>
      <c r="L209" s="2">
        <v>330.70699438239035</v>
      </c>
      <c r="M209" s="13">
        <f>IFERROR(Table1[[#This Row],[Male below 18]]/Table1[[#This Row],[Individuals]],0)</f>
        <v>0.19315052260071017</v>
      </c>
      <c r="N209" s="13">
        <f>IFERROR(Table1[[#This Row],[Male 18- 59]]/Table1[[#This Row],[Individuals]],0)</f>
        <v>0.274954251318205</v>
      </c>
      <c r="O209" s="13">
        <f>IFERROR(Table1[[#This Row],[Male 60+]]/Table1[[#This Row],[Individuals]],0)</f>
        <v>4.1258418593506131E-2</v>
      </c>
      <c r="P209" s="13">
        <f>IFERROR(Table1[[#This Row],[Female below 18]]/Table1[[#This Row],[Individuals]],0)</f>
        <v>0.18232063766238424</v>
      </c>
      <c r="Q209" s="13">
        <f>IFERROR(Table1[[#This Row],[Female 18-59]]/Table1[[#This Row],[Individuals]],0)</f>
        <v>0.27102777245613852</v>
      </c>
      <c r="R209" s="13">
        <f>IFERROR(Table1[[#This Row],[Female 60+]]/Table1[[#This Row],[Individuals]],0)</f>
        <v>3.7288397369055981E-2</v>
      </c>
    </row>
    <row r="210" spans="1:18" x14ac:dyDescent="0.2">
      <c r="A210" t="s">
        <v>50</v>
      </c>
      <c r="B210" t="s">
        <v>51</v>
      </c>
      <c r="C210" t="s">
        <v>52</v>
      </c>
      <c r="D210" t="s">
        <v>53</v>
      </c>
      <c r="E210" t="s">
        <v>10</v>
      </c>
      <c r="F210" s="2">
        <v>49787.355835371251</v>
      </c>
      <c r="G210" s="2">
        <v>9456.4524555591252</v>
      </c>
      <c r="H210" s="2">
        <v>13461.479524026412</v>
      </c>
      <c r="I210" s="2">
        <v>2019.9700656653197</v>
      </c>
      <c r="J210" s="2">
        <v>9234.0570284087389</v>
      </c>
      <c r="K210" s="2">
        <v>13726.838273662506</v>
      </c>
      <c r="L210" s="2">
        <v>1888.5584880491501</v>
      </c>
      <c r="M210" s="13">
        <f>IFERROR(Table1[[#This Row],[Male below 18]]/Table1[[#This Row],[Individuals]],0)</f>
        <v>0.18993682827479708</v>
      </c>
      <c r="N210" s="13">
        <f>IFERROR(Table1[[#This Row],[Male 18- 59]]/Table1[[#This Row],[Individuals]],0)</f>
        <v>0.27037948286586355</v>
      </c>
      <c r="O210" s="13">
        <f>IFERROR(Table1[[#This Row],[Male 60+]]/Table1[[#This Row],[Individuals]],0)</f>
        <v>4.057194907768609E-2</v>
      </c>
      <c r="P210" s="13">
        <f>IFERROR(Table1[[#This Row],[Female below 18]]/Table1[[#This Row],[Individuals]],0)</f>
        <v>0.18546992250286237</v>
      </c>
      <c r="Q210" s="13">
        <f>IFERROR(Table1[[#This Row],[Female 18-59]]/Table1[[#This Row],[Individuals]],0)</f>
        <v>0.27570932505538531</v>
      </c>
      <c r="R210" s="13">
        <f>IFERROR(Table1[[#This Row],[Female 60+]]/Table1[[#This Row],[Individuals]],0)</f>
        <v>3.7932492223405653E-2</v>
      </c>
    </row>
    <row r="211" spans="1:18" x14ac:dyDescent="0.2">
      <c r="A211" t="s">
        <v>46</v>
      </c>
      <c r="B211" t="s">
        <v>47</v>
      </c>
      <c r="C211" t="s">
        <v>54</v>
      </c>
      <c r="D211" t="s">
        <v>55</v>
      </c>
      <c r="E211" t="s">
        <v>10</v>
      </c>
      <c r="F211" s="2">
        <v>47851.493724479391</v>
      </c>
      <c r="G211" s="2">
        <v>9226.2439013991498</v>
      </c>
      <c r="H211" s="2">
        <v>13133.772304787079</v>
      </c>
      <c r="I211" s="2">
        <v>1970.7957700773497</v>
      </c>
      <c r="J211" s="2">
        <v>8740.2853376369967</v>
      </c>
      <c r="K211" s="2">
        <v>12992.824597714418</v>
      </c>
      <c r="L211" s="2">
        <v>1787.5718128644016</v>
      </c>
      <c r="M211" s="13">
        <f>IFERROR(Table1[[#This Row],[Male below 18]]/Table1[[#This Row],[Individuals]],0)</f>
        <v>0.19280994558962491</v>
      </c>
      <c r="N211" s="13">
        <f>IFERROR(Table1[[#This Row],[Male 18- 59]]/Table1[[#This Row],[Individuals]],0)</f>
        <v>0.27446943203923924</v>
      </c>
      <c r="O211" s="13">
        <f>IFERROR(Table1[[#This Row],[Male 60+]]/Table1[[#This Row],[Individuals]],0)</f>
        <v>4.1185668757277472E-2</v>
      </c>
      <c r="P211" s="13">
        <f>IFERROR(Table1[[#This Row],[Female below 18]]/Table1[[#This Row],[Individuals]],0)</f>
        <v>0.18265438876290979</v>
      </c>
      <c r="Q211" s="13">
        <f>IFERROR(Table1[[#This Row],[Female 18-59]]/Table1[[#This Row],[Individuals]],0)</f>
        <v>0.27152390837629542</v>
      </c>
      <c r="R211" s="13">
        <f>IFERROR(Table1[[#This Row],[Female 60+]]/Table1[[#This Row],[Individuals]],0)</f>
        <v>3.7356656474653235E-2</v>
      </c>
    </row>
    <row r="212" spans="1:18" x14ac:dyDescent="0.2">
      <c r="A212" t="s">
        <v>56</v>
      </c>
      <c r="B212" t="s">
        <v>57</v>
      </c>
      <c r="C212" t="s">
        <v>58</v>
      </c>
      <c r="D212" t="s">
        <v>59</v>
      </c>
      <c r="E212" t="s">
        <v>10</v>
      </c>
      <c r="F212" s="2">
        <v>10507.083206677809</v>
      </c>
      <c r="G212" s="2">
        <v>2011.2481982316588</v>
      </c>
      <c r="H212" s="2">
        <v>2863.0584847190121</v>
      </c>
      <c r="I212" s="2">
        <v>429.61789044505372</v>
      </c>
      <c r="J212" s="2">
        <v>1933.4937481276227</v>
      </c>
      <c r="K212" s="2">
        <v>2874.2248290250232</v>
      </c>
      <c r="L212" s="2">
        <v>395.4400561294384</v>
      </c>
      <c r="M212" s="13">
        <f>IFERROR(Table1[[#This Row],[Male below 18]]/Table1[[#This Row],[Individuals]],0)</f>
        <v>0.19141831835436535</v>
      </c>
      <c r="N212" s="13">
        <f>IFERROR(Table1[[#This Row],[Male 18- 59]]/Table1[[#This Row],[Individuals]],0)</f>
        <v>0.27248841837470045</v>
      </c>
      <c r="O212" s="13">
        <f>IFERROR(Table1[[#This Row],[Male 60+]]/Table1[[#This Row],[Individuals]],0)</f>
        <v>4.088840661050526E-2</v>
      </c>
      <c r="P212" s="13">
        <f>IFERROR(Table1[[#This Row],[Female below 18]]/Table1[[#This Row],[Individuals]],0)</f>
        <v>0.18401812473501539</v>
      </c>
      <c r="Q212" s="13">
        <f>IFERROR(Table1[[#This Row],[Female 18-59]]/Table1[[#This Row],[Individuals]],0)</f>
        <v>0.27355116281922093</v>
      </c>
      <c r="R212" s="13">
        <f>IFERROR(Table1[[#This Row],[Female 60+]]/Table1[[#This Row],[Individuals]],0)</f>
        <v>3.7635569106192597E-2</v>
      </c>
    </row>
    <row r="213" spans="1:18" x14ac:dyDescent="0.2">
      <c r="A213" t="s">
        <v>60</v>
      </c>
      <c r="B213" t="s">
        <v>61</v>
      </c>
      <c r="C213" t="s">
        <v>62</v>
      </c>
      <c r="D213" t="s">
        <v>63</v>
      </c>
      <c r="E213" t="s">
        <v>10</v>
      </c>
      <c r="F213" s="2">
        <v>178266.3253203418</v>
      </c>
      <c r="G213" s="2">
        <v>34059.115649667699</v>
      </c>
      <c r="H213" s="2">
        <v>48483.941528720003</v>
      </c>
      <c r="I213" s="2">
        <v>7275.2857795967402</v>
      </c>
      <c r="J213" s="2">
        <v>32867.270245851971</v>
      </c>
      <c r="K213" s="2">
        <v>48858.665456966177</v>
      </c>
      <c r="L213" s="2">
        <v>6722.0466595391545</v>
      </c>
      <c r="M213" s="13">
        <f>IFERROR(Table1[[#This Row],[Male below 18]]/Table1[[#This Row],[Individuals]],0)</f>
        <v>0.19105748429190988</v>
      </c>
      <c r="N213" s="13">
        <f>IFERROR(Table1[[#This Row],[Male 18- 59]]/Table1[[#This Row],[Individuals]],0)</f>
        <v>0.27197476271300886</v>
      </c>
      <c r="O213" s="13">
        <f>IFERROR(Table1[[#This Row],[Male 60+]]/Table1[[#This Row],[Individuals]],0)</f>
        <v>4.0811329714252907E-2</v>
      </c>
      <c r="P213" s="13">
        <f>IFERROR(Table1[[#This Row],[Female below 18]]/Table1[[#This Row],[Individuals]],0)</f>
        <v>0.18437172689115569</v>
      </c>
      <c r="Q213" s="13">
        <f>IFERROR(Table1[[#This Row],[Female 18-59]]/Table1[[#This Row],[Individuals]],0)</f>
        <v>0.27407680822032943</v>
      </c>
      <c r="R213" s="13">
        <f>IFERROR(Table1[[#This Row],[Female 60+]]/Table1[[#This Row],[Individuals]],0)</f>
        <v>3.770788816934293E-2</v>
      </c>
    </row>
    <row r="214" spans="1:18" x14ac:dyDescent="0.2">
      <c r="A214" t="s">
        <v>64</v>
      </c>
      <c r="B214" t="s">
        <v>65</v>
      </c>
      <c r="C214" t="s">
        <v>66</v>
      </c>
      <c r="D214" t="s">
        <v>67</v>
      </c>
      <c r="E214" t="s">
        <v>10</v>
      </c>
      <c r="F214" s="2">
        <v>36396.148280729096</v>
      </c>
      <c r="G214" s="2">
        <v>6950.6674049185631</v>
      </c>
      <c r="H214" s="2">
        <v>9894.4363533097039</v>
      </c>
      <c r="I214" s="2">
        <v>1484.7153475696298</v>
      </c>
      <c r="J214" s="2">
        <v>6713.4479214044304</v>
      </c>
      <c r="K214" s="2">
        <v>9979.8402362319903</v>
      </c>
      <c r="L214" s="2">
        <v>1373.0410172947704</v>
      </c>
      <c r="M214" s="13">
        <f>IFERROR(Table1[[#This Row],[Male below 18]]/Table1[[#This Row],[Individuals]],0)</f>
        <v>0.19097260928016324</v>
      </c>
      <c r="N214" s="13">
        <f>IFERROR(Table1[[#This Row],[Male 18- 59]]/Table1[[#This Row],[Individuals]],0)</f>
        <v>0.27185394116411421</v>
      </c>
      <c r="O214" s="13">
        <f>IFERROR(Table1[[#This Row],[Male 60+]]/Table1[[#This Row],[Individuals]],0)</f>
        <v>4.0793199767123478E-2</v>
      </c>
      <c r="P214" s="13">
        <f>IFERROR(Table1[[#This Row],[Female below 18]]/Table1[[#This Row],[Individuals]],0)</f>
        <v>0.18445490082144333</v>
      </c>
      <c r="Q214" s="13">
        <f>IFERROR(Table1[[#This Row],[Female 18-59]]/Table1[[#This Row],[Individuals]],0)</f>
        <v>0.27420044998322202</v>
      </c>
      <c r="R214" s="13">
        <f>IFERROR(Table1[[#This Row],[Female 60+]]/Table1[[#This Row],[Individuals]],0)</f>
        <v>3.7724898983933511E-2</v>
      </c>
    </row>
    <row r="215" spans="1:18" x14ac:dyDescent="0.2">
      <c r="A215" t="s">
        <v>68</v>
      </c>
      <c r="B215" t="s">
        <v>69</v>
      </c>
      <c r="C215" t="s">
        <v>70</v>
      </c>
      <c r="D215" t="s">
        <v>71</v>
      </c>
      <c r="E215" t="s">
        <v>10</v>
      </c>
      <c r="F215" s="2">
        <v>13937.619728037223</v>
      </c>
      <c r="G215" s="2">
        <v>2614.4299252106412</v>
      </c>
      <c r="H215" s="2">
        <v>3721.7016709617724</v>
      </c>
      <c r="I215" s="2">
        <v>558.46208845480476</v>
      </c>
      <c r="J215" s="2">
        <v>2617.188477731157</v>
      </c>
      <c r="K215" s="2">
        <v>3890.567586379686</v>
      </c>
      <c r="L215" s="2">
        <v>535.26997929916024</v>
      </c>
      <c r="M215" s="13">
        <f>IFERROR(Table1[[#This Row],[Male below 18]]/Table1[[#This Row],[Individuals]],0)</f>
        <v>0.18758080477338582</v>
      </c>
      <c r="N215" s="13">
        <f>IFERROR(Table1[[#This Row],[Male 18- 59]]/Table1[[#This Row],[Individuals]],0)</f>
        <v>0.26702562873595376</v>
      </c>
      <c r="O215" s="13">
        <f>IFERROR(Table1[[#This Row],[Male 60+]]/Table1[[#This Row],[Individuals]],0)</f>
        <v>4.0068684563935267E-2</v>
      </c>
      <c r="P215" s="13">
        <f>IFERROR(Table1[[#This Row],[Female below 18]]/Table1[[#This Row],[Individuals]],0)</f>
        <v>0.18777872612397101</v>
      </c>
      <c r="Q215" s="13">
        <f>IFERROR(Table1[[#This Row],[Female 18-59]]/Table1[[#This Row],[Individuals]],0)</f>
        <v>0.2791414647763229</v>
      </c>
      <c r="R215" s="13">
        <f>IFERROR(Table1[[#This Row],[Female 60+]]/Table1[[#This Row],[Individuals]],0)</f>
        <v>3.8404691026431098E-2</v>
      </c>
    </row>
    <row r="216" spans="1:18" x14ac:dyDescent="0.2">
      <c r="A216" t="s">
        <v>72</v>
      </c>
      <c r="B216" t="s">
        <v>73</v>
      </c>
      <c r="C216" t="s">
        <v>74</v>
      </c>
      <c r="D216" t="s">
        <v>75</v>
      </c>
      <c r="E216" t="s">
        <v>10</v>
      </c>
      <c r="F216" s="2">
        <v>36512.195038804704</v>
      </c>
      <c r="G216" s="2">
        <v>6934.1427646566108</v>
      </c>
      <c r="H216" s="2">
        <v>9870.9131444136037</v>
      </c>
      <c r="I216" s="2">
        <v>1481.1855589060799</v>
      </c>
      <c r="J216" s="2">
        <v>6772.7643469198338</v>
      </c>
      <c r="K216" s="2">
        <v>10068.016752525609</v>
      </c>
      <c r="L216" s="2">
        <v>1385.1724713829585</v>
      </c>
      <c r="M216" s="13">
        <f>IFERROR(Table1[[#This Row],[Male below 18]]/Table1[[#This Row],[Individuals]],0)</f>
        <v>0.18991306212313697</v>
      </c>
      <c r="N216" s="13">
        <f>IFERROR(Table1[[#This Row],[Male 18- 59]]/Table1[[#This Row],[Individuals]],0)</f>
        <v>0.2703456511974402</v>
      </c>
      <c r="O216" s="13">
        <f>IFERROR(Table1[[#This Row],[Male 60+]]/Table1[[#This Row],[Individuals]],0)</f>
        <v>4.0566872447189067E-2</v>
      </c>
      <c r="P216" s="13">
        <f>IFERROR(Table1[[#This Row],[Female below 18]]/Table1[[#This Row],[Individuals]],0)</f>
        <v>0.18549321232869798</v>
      </c>
      <c r="Q216" s="13">
        <f>IFERROR(Table1[[#This Row],[Female 18-59]]/Table1[[#This Row],[Individuals]],0)</f>
        <v>0.27574394642188582</v>
      </c>
      <c r="R216" s="13">
        <f>IFERROR(Table1[[#This Row],[Female 60+]]/Table1[[#This Row],[Individuals]],0)</f>
        <v>3.7937255481649751E-2</v>
      </c>
    </row>
    <row r="217" spans="1:18" x14ac:dyDescent="0.2">
      <c r="A217" t="s">
        <v>76</v>
      </c>
      <c r="B217" t="s">
        <v>77</v>
      </c>
      <c r="C217" t="s">
        <v>78</v>
      </c>
      <c r="D217" t="s">
        <v>79</v>
      </c>
      <c r="E217" t="s">
        <v>10</v>
      </c>
      <c r="F217" s="2">
        <v>29820.9280676821</v>
      </c>
      <c r="G217" s="2">
        <v>5605.8793210447639</v>
      </c>
      <c r="H217" s="2">
        <v>7980.0993077530693</v>
      </c>
      <c r="I217" s="2">
        <v>1197.4583992738026</v>
      </c>
      <c r="J217" s="2">
        <v>5587.9316703192471</v>
      </c>
      <c r="K217" s="2">
        <v>8306.7100502808189</v>
      </c>
      <c r="L217" s="2">
        <v>1142.849319010395</v>
      </c>
      <c r="M217" s="13">
        <f>IFERROR(Table1[[#This Row],[Male below 18]]/Table1[[#This Row],[Individuals]],0)</f>
        <v>0.18798473703841684</v>
      </c>
      <c r="N217" s="13">
        <f>IFERROR(Table1[[#This Row],[Male 18- 59]]/Table1[[#This Row],[Individuals]],0)</f>
        <v>0.26760063568918097</v>
      </c>
      <c r="O217" s="13">
        <f>IFERROR(Table1[[#This Row],[Male 60+]]/Table1[[#This Row],[Individuals]],0)</f>
        <v>4.0154967563585886E-2</v>
      </c>
      <c r="P217" s="13">
        <f>IFERROR(Table1[[#This Row],[Female below 18]]/Table1[[#This Row],[Individuals]],0)</f>
        <v>0.18738288954779608</v>
      </c>
      <c r="Q217" s="13">
        <f>IFERROR(Table1[[#This Row],[Female 18-59]]/Table1[[#This Row],[Individuals]],0)</f>
        <v>0.27855303602315007</v>
      </c>
      <c r="R217" s="13">
        <f>IFERROR(Table1[[#This Row],[Female 60+]]/Table1[[#This Row],[Individuals]],0)</f>
        <v>3.8323734137870026E-2</v>
      </c>
    </row>
    <row r="218" spans="1:18" x14ac:dyDescent="0.2">
      <c r="A218" t="s">
        <v>80</v>
      </c>
      <c r="B218" t="s">
        <v>81</v>
      </c>
      <c r="C218" t="s">
        <v>82</v>
      </c>
      <c r="D218" t="s">
        <v>83</v>
      </c>
      <c r="E218" t="s">
        <v>10</v>
      </c>
      <c r="F218" s="2">
        <v>10600.280541477179</v>
      </c>
      <c r="G218" s="2">
        <v>2012.2057610551919</v>
      </c>
      <c r="H218" s="2">
        <v>2864.4215976202336</v>
      </c>
      <c r="I218" s="2">
        <v>429.82243313678941</v>
      </c>
      <c r="J218" s="2">
        <v>1967.1875065755003</v>
      </c>
      <c r="K218" s="2">
        <v>2924.3121061149268</v>
      </c>
      <c r="L218" s="2">
        <v>402.33113697453723</v>
      </c>
      <c r="M218" s="13">
        <f>IFERROR(Table1[[#This Row],[Male below 18]]/Table1[[#This Row],[Individuals]],0)</f>
        <v>0.18982570821420783</v>
      </c>
      <c r="N218" s="13">
        <f>IFERROR(Table1[[#This Row],[Male 18- 59]]/Table1[[#This Row],[Individuals]],0)</f>
        <v>0.27022130088087915</v>
      </c>
      <c r="O218" s="13">
        <f>IFERROR(Table1[[#This Row],[Male 60+]]/Table1[[#This Row],[Individuals]],0)</f>
        <v>4.0548212988794394E-2</v>
      </c>
      <c r="P218" s="13">
        <f>IFERROR(Table1[[#This Row],[Female below 18]]/Table1[[#This Row],[Individuals]],0)</f>
        <v>0.18557881547362964</v>
      </c>
      <c r="Q218" s="13">
        <f>IFERROR(Table1[[#This Row],[Female 18-59]]/Table1[[#This Row],[Individuals]],0)</f>
        <v>0.27587119932086396</v>
      </c>
      <c r="R218" s="13">
        <f>IFERROR(Table1[[#This Row],[Female 60+]]/Table1[[#This Row],[Individuals]],0)</f>
        <v>3.7954763121625011E-2</v>
      </c>
    </row>
    <row r="219" spans="1:18" x14ac:dyDescent="0.2">
      <c r="A219" t="s">
        <v>80</v>
      </c>
      <c r="B219" t="s">
        <v>81</v>
      </c>
      <c r="C219" t="s">
        <v>84</v>
      </c>
      <c r="D219" t="s">
        <v>85</v>
      </c>
      <c r="E219" t="s">
        <v>10</v>
      </c>
      <c r="F219" s="2">
        <v>7341.30904542807</v>
      </c>
      <c r="G219" s="2">
        <v>1400.4982894047805</v>
      </c>
      <c r="H219" s="2">
        <v>1993.64181598286</v>
      </c>
      <c r="I219" s="2">
        <v>299.15707131273007</v>
      </c>
      <c r="J219" s="2">
        <v>1355.6012104192125</v>
      </c>
      <c r="K219" s="2">
        <v>2015.1617562851804</v>
      </c>
      <c r="L219" s="2">
        <v>277.24890202330505</v>
      </c>
      <c r="M219" s="13">
        <f>IFERROR(Table1[[#This Row],[Male below 18]]/Table1[[#This Row],[Individuals]],0)</f>
        <v>0.19076955904437309</v>
      </c>
      <c r="N219" s="13">
        <f>IFERROR(Table1[[#This Row],[Male 18- 59]]/Table1[[#This Row],[Individuals]],0)</f>
        <v>0.2715648944413307</v>
      </c>
      <c r="O219" s="13">
        <f>IFERROR(Table1[[#This Row],[Male 60+]]/Table1[[#This Row],[Individuals]],0)</f>
        <v>4.0749826694605022E-2</v>
      </c>
      <c r="P219" s="13">
        <f>IFERROR(Table1[[#This Row],[Female below 18]]/Table1[[#This Row],[Individuals]],0)</f>
        <v>0.18465388148499717</v>
      </c>
      <c r="Q219" s="13">
        <f>IFERROR(Table1[[#This Row],[Female 18-59]]/Table1[[#This Row],[Individuals]],0)</f>
        <v>0.27449624362839731</v>
      </c>
      <c r="R219" s="13">
        <f>IFERROR(Table1[[#This Row],[Female 60+]]/Table1[[#This Row],[Individuals]],0)</f>
        <v>3.7765594706296514E-2</v>
      </c>
    </row>
    <row r="220" spans="1:18" x14ac:dyDescent="0.2">
      <c r="A220" t="s">
        <v>36</v>
      </c>
      <c r="B220" t="s">
        <v>37</v>
      </c>
      <c r="C220" t="s">
        <v>86</v>
      </c>
      <c r="D220" t="s">
        <v>87</v>
      </c>
      <c r="E220" t="s">
        <v>10</v>
      </c>
      <c r="F220" s="2">
        <v>78866.796864617325</v>
      </c>
      <c r="G220" s="2">
        <v>15112.007404666916</v>
      </c>
      <c r="H220" s="2">
        <v>21512.293241137137</v>
      </c>
      <c r="I220" s="2">
        <v>3228.0395563766356</v>
      </c>
      <c r="J220" s="2">
        <v>14497.772095761457</v>
      </c>
      <c r="K220" s="2">
        <v>21551.585860330004</v>
      </c>
      <c r="L220" s="2">
        <v>2965.0987063451853</v>
      </c>
      <c r="M220" s="13">
        <f>IFERROR(Table1[[#This Row],[Male below 18]]/Table1[[#This Row],[Individuals]],0)</f>
        <v>0.19161431686655381</v>
      </c>
      <c r="N220" s="13">
        <f>IFERROR(Table1[[#This Row],[Male 18- 59]]/Table1[[#This Row],[Individuals]],0)</f>
        <v>0.27276742680528943</v>
      </c>
      <c r="O220" s="13">
        <f>IFERROR(Table1[[#This Row],[Male 60+]]/Table1[[#This Row],[Individuals]],0)</f>
        <v>4.0930273381305005E-2</v>
      </c>
      <c r="P220" s="13">
        <f>IFERROR(Table1[[#This Row],[Female below 18]]/Table1[[#This Row],[Individuals]],0)</f>
        <v>0.18382605446305014</v>
      </c>
      <c r="Q220" s="13">
        <f>IFERROR(Table1[[#This Row],[Female 18-59]]/Table1[[#This Row],[Individuals]],0)</f>
        <v>0.27326564177984097</v>
      </c>
      <c r="R220" s="13">
        <f>IFERROR(Table1[[#This Row],[Female 60+]]/Table1[[#This Row],[Individuals]],0)</f>
        <v>3.7596286703960743E-2</v>
      </c>
    </row>
    <row r="221" spans="1:18" x14ac:dyDescent="0.2">
      <c r="A221" t="s">
        <v>88</v>
      </c>
      <c r="B221" t="s">
        <v>89</v>
      </c>
      <c r="C221" t="s">
        <v>90</v>
      </c>
      <c r="D221" t="s">
        <v>89</v>
      </c>
      <c r="E221" t="s">
        <v>10</v>
      </c>
      <c r="F221" s="2">
        <v>60885.154870633567</v>
      </c>
      <c r="G221" s="2">
        <v>11649.385640428924</v>
      </c>
      <c r="H221" s="2">
        <v>16583.170803543071</v>
      </c>
      <c r="I221" s="2">
        <v>2488.3972491422542</v>
      </c>
      <c r="J221" s="2">
        <v>11209.017157566175</v>
      </c>
      <c r="K221" s="2">
        <v>16662.704730461668</v>
      </c>
      <c r="L221" s="2">
        <v>2292.4792894914676</v>
      </c>
      <c r="M221" s="13">
        <f>IFERROR(Table1[[#This Row],[Male below 18]]/Table1[[#This Row],[Individuals]],0)</f>
        <v>0.19133376050666356</v>
      </c>
      <c r="N221" s="13">
        <f>IFERROR(Table1[[#This Row],[Male 18- 59]]/Table1[[#This Row],[Individuals]],0)</f>
        <v>0.27236804831618405</v>
      </c>
      <c r="O221" s="13">
        <f>IFERROR(Table1[[#This Row],[Male 60+]]/Table1[[#This Row],[Individuals]],0)</f>
        <v>4.0870344412024653E-2</v>
      </c>
      <c r="P221" s="13">
        <f>IFERROR(Table1[[#This Row],[Female below 18]]/Table1[[#This Row],[Individuals]],0)</f>
        <v>0.18410098785792142</v>
      </c>
      <c r="Q221" s="13">
        <f>IFERROR(Table1[[#This Row],[Female 18-59]]/Table1[[#This Row],[Individuals]],0)</f>
        <v>0.2736743425530565</v>
      </c>
      <c r="R221" s="13">
        <f>IFERROR(Table1[[#This Row],[Female 60+]]/Table1[[#This Row],[Individuals]],0)</f>
        <v>3.76525163541497E-2</v>
      </c>
    </row>
    <row r="222" spans="1:18" x14ac:dyDescent="0.2">
      <c r="A222" t="s">
        <v>91</v>
      </c>
      <c r="B222" t="s">
        <v>92</v>
      </c>
      <c r="C222" t="s">
        <v>93</v>
      </c>
      <c r="D222" t="s">
        <v>94</v>
      </c>
      <c r="E222" t="s">
        <v>10</v>
      </c>
      <c r="F222" s="2">
        <v>182247.56743742171</v>
      </c>
      <c r="G222" s="2">
        <v>34761.393532882255</v>
      </c>
      <c r="H222" s="2">
        <v>49483.65039306393</v>
      </c>
      <c r="I222" s="2">
        <v>7425.2976692074444</v>
      </c>
      <c r="J222" s="2">
        <v>33658.497122986817</v>
      </c>
      <c r="K222" s="2">
        <v>50034.859555268886</v>
      </c>
      <c r="L222" s="2">
        <v>6883.8691640123734</v>
      </c>
      <c r="M222" s="13">
        <f>IFERROR(Table1[[#This Row],[Male below 18]]/Table1[[#This Row],[Individuals]],0)</f>
        <v>0.19073721543536248</v>
      </c>
      <c r="N222" s="13">
        <f>IFERROR(Table1[[#This Row],[Male 18- 59]]/Table1[[#This Row],[Individuals]],0)</f>
        <v>0.27151885256331398</v>
      </c>
      <c r="O222" s="13">
        <f>IFERROR(Table1[[#This Row],[Male 60+]]/Table1[[#This Row],[Individuals]],0)</f>
        <v>4.0742917854072684E-2</v>
      </c>
      <c r="P222" s="13">
        <f>IFERROR(Table1[[#This Row],[Female below 18]]/Table1[[#This Row],[Individuals]],0)</f>
        <v>0.18468557685711842</v>
      </c>
      <c r="Q222" s="13">
        <f>IFERROR(Table1[[#This Row],[Female 18-59]]/Table1[[#This Row],[Individuals]],0)</f>
        <v>0.27454336021494136</v>
      </c>
      <c r="R222" s="13">
        <f>IFERROR(Table1[[#This Row],[Female 60+]]/Table1[[#This Row],[Individuals]],0)</f>
        <v>3.7772077075191063E-2</v>
      </c>
    </row>
    <row r="223" spans="1:18" x14ac:dyDescent="0.2">
      <c r="A223" t="s">
        <v>95</v>
      </c>
      <c r="B223" t="s">
        <v>96</v>
      </c>
      <c r="C223" t="s">
        <v>97</v>
      </c>
      <c r="D223" t="s">
        <v>96</v>
      </c>
      <c r="E223" t="s">
        <v>10</v>
      </c>
      <c r="F223" s="2">
        <v>45915.946379238914</v>
      </c>
      <c r="G223" s="2">
        <v>8680.0153005764605</v>
      </c>
      <c r="H223" s="2">
        <v>12356.203215324822</v>
      </c>
      <c r="I223" s="2">
        <v>1854.1171923699721</v>
      </c>
      <c r="J223" s="2">
        <v>8556.3169253315809</v>
      </c>
      <c r="K223" s="2">
        <v>12719.347334642531</v>
      </c>
      <c r="L223" s="2">
        <v>1749.9464109935416</v>
      </c>
      <c r="M223" s="13">
        <f>IFERROR(Table1[[#This Row],[Male below 18]]/Table1[[#This Row],[Individuals]],0)</f>
        <v>0.18904141121005327</v>
      </c>
      <c r="N223" s="13">
        <f>IFERROR(Table1[[#This Row],[Male 18- 59]]/Table1[[#This Row],[Individuals]],0)</f>
        <v>0.26910483589447981</v>
      </c>
      <c r="O223" s="13">
        <f>IFERROR(Table1[[#This Row],[Male 60+]]/Table1[[#This Row],[Individuals]],0)</f>
        <v>4.038068119202088E-2</v>
      </c>
      <c r="P223" s="13">
        <f>IFERROR(Table1[[#This Row],[Female below 18]]/Table1[[#This Row],[Individuals]],0)</f>
        <v>0.18634739344500051</v>
      </c>
      <c r="Q223" s="13">
        <f>IFERROR(Table1[[#This Row],[Female 18-59]]/Table1[[#This Row],[Individuals]],0)</f>
        <v>0.27701372480898351</v>
      </c>
      <c r="R223" s="13">
        <f>IFERROR(Table1[[#This Row],[Female 60+]]/Table1[[#This Row],[Individuals]],0)</f>
        <v>3.8111953449461888E-2</v>
      </c>
    </row>
    <row r="224" spans="1:18" x14ac:dyDescent="0.2">
      <c r="A224" t="s">
        <v>98</v>
      </c>
      <c r="B224" t="s">
        <v>99</v>
      </c>
      <c r="C224" t="s">
        <v>100</v>
      </c>
      <c r="D224" t="s">
        <v>99</v>
      </c>
      <c r="E224" t="s">
        <v>10</v>
      </c>
      <c r="F224" s="2">
        <v>97087.787933047628</v>
      </c>
      <c r="G224" s="2">
        <v>18456.469143993214</v>
      </c>
      <c r="H224" s="2">
        <v>26273.212141159114</v>
      </c>
      <c r="I224" s="2">
        <v>3942.441984871969</v>
      </c>
      <c r="J224" s="2">
        <v>17991.260988779468</v>
      </c>
      <c r="K224" s="2">
        <v>26744.813159854082</v>
      </c>
      <c r="L224" s="2">
        <v>3679.5905143897726</v>
      </c>
      <c r="M224" s="13">
        <f>IFERROR(Table1[[#This Row],[Male below 18]]/Table1[[#This Row],[Individuals]],0)</f>
        <v>0.19010083077308257</v>
      </c>
      <c r="N224" s="13">
        <f>IFERROR(Table1[[#This Row],[Male 18- 59]]/Table1[[#This Row],[Individuals]],0)</f>
        <v>0.27061294422813809</v>
      </c>
      <c r="O224" s="13">
        <f>IFERROR(Table1[[#This Row],[Male 60+]]/Table1[[#This Row],[Individuals]],0)</f>
        <v>4.0606981256908467E-2</v>
      </c>
      <c r="P224" s="13">
        <f>IFERROR(Table1[[#This Row],[Female below 18]]/Table1[[#This Row],[Individuals]],0)</f>
        <v>0.1853092069744792</v>
      </c>
      <c r="Q224" s="13">
        <f>IFERROR(Table1[[#This Row],[Female 18-59]]/Table1[[#This Row],[Individuals]],0)</f>
        <v>0.27547041424300944</v>
      </c>
      <c r="R224" s="13">
        <f>IFERROR(Table1[[#This Row],[Female 60+]]/Table1[[#This Row],[Individuals]],0)</f>
        <v>3.7899622524382184E-2</v>
      </c>
    </row>
    <row r="225" spans="1:18" x14ac:dyDescent="0.2">
      <c r="A225" t="s">
        <v>101</v>
      </c>
      <c r="B225" t="s">
        <v>102</v>
      </c>
      <c r="C225" t="s">
        <v>103</v>
      </c>
      <c r="D225" t="s">
        <v>104</v>
      </c>
      <c r="E225" t="s">
        <v>10</v>
      </c>
      <c r="F225" s="2">
        <v>9362.479889018221</v>
      </c>
      <c r="G225" s="2">
        <v>1789.6520361439368</v>
      </c>
      <c r="H225" s="2">
        <v>2547.6112054601717</v>
      </c>
      <c r="I225" s="2">
        <v>382.28326721429028</v>
      </c>
      <c r="J225" s="2">
        <v>1725.3140440822533</v>
      </c>
      <c r="K225" s="2">
        <v>2564.7563992223809</v>
      </c>
      <c r="L225" s="2">
        <v>352.86293689518641</v>
      </c>
      <c r="M225" s="13">
        <f>IFERROR(Table1[[#This Row],[Male below 18]]/Table1[[#This Row],[Individuals]],0)</f>
        <v>0.19115149590261019</v>
      </c>
      <c r="N225" s="13">
        <f>IFERROR(Table1[[#This Row],[Male 18- 59]]/Table1[[#This Row],[Individuals]],0)</f>
        <v>0.27210859042254482</v>
      </c>
      <c r="O225" s="13">
        <f>IFERROR(Table1[[#This Row],[Male 60+]]/Table1[[#This Row],[Individuals]],0)</f>
        <v>4.0831411308310722E-2</v>
      </c>
      <c r="P225" s="13">
        <f>IFERROR(Table1[[#This Row],[Female below 18]]/Table1[[#This Row],[Individuals]],0)</f>
        <v>0.18427959947940409</v>
      </c>
      <c r="Q225" s="13">
        <f>IFERROR(Table1[[#This Row],[Female 18-59]]/Table1[[#This Row],[Individuals]],0)</f>
        <v>0.27393985670727344</v>
      </c>
      <c r="R225" s="13">
        <f>IFERROR(Table1[[#This Row],[Female 60+]]/Table1[[#This Row],[Individuals]],0)</f>
        <v>3.7689046179856599E-2</v>
      </c>
    </row>
    <row r="226" spans="1:18" x14ac:dyDescent="0.2">
      <c r="A226" t="s">
        <v>101</v>
      </c>
      <c r="B226" t="s">
        <v>102</v>
      </c>
      <c r="C226" t="s">
        <v>105</v>
      </c>
      <c r="D226" t="s">
        <v>106</v>
      </c>
      <c r="E226" t="s">
        <v>10</v>
      </c>
      <c r="F226" s="2">
        <v>40000.353161125327</v>
      </c>
      <c r="G226" s="2">
        <v>7599.8339382750191</v>
      </c>
      <c r="H226" s="2">
        <v>10818.539978588757</v>
      </c>
      <c r="I226" s="2">
        <v>1623.3822494733035</v>
      </c>
      <c r="J226" s="2">
        <v>7416.6146432633122</v>
      </c>
      <c r="K226" s="2">
        <v>11025.128979921028</v>
      </c>
      <c r="L226" s="2">
        <v>1516.8533716039067</v>
      </c>
      <c r="M226" s="13">
        <f>IFERROR(Table1[[#This Row],[Male below 18]]/Table1[[#This Row],[Individuals]],0)</f>
        <v>0.18999417099299465</v>
      </c>
      <c r="N226" s="13">
        <f>IFERROR(Table1[[#This Row],[Male 18- 59]]/Table1[[#This Row],[Individuals]],0)</f>
        <v>0.27046111155595604</v>
      </c>
      <c r="O226" s="13">
        <f>IFERROR(Table1[[#This Row],[Male 60+]]/Table1[[#This Row],[Individuals]],0)</f>
        <v>4.0584197917807409E-2</v>
      </c>
      <c r="P226" s="13">
        <f>IFERROR(Table1[[#This Row],[Female below 18]]/Table1[[#This Row],[Individuals]],0)</f>
        <v>0.18541372905855266</v>
      </c>
      <c r="Q226" s="13">
        <f>IFERROR(Table1[[#This Row],[Female 18-59]]/Table1[[#This Row],[Individuals]],0)</f>
        <v>0.27562579099016282</v>
      </c>
      <c r="R226" s="13">
        <f>IFERROR(Table1[[#This Row],[Female 60+]]/Table1[[#This Row],[Individuals]],0)</f>
        <v>3.7920999484526381E-2</v>
      </c>
    </row>
    <row r="227" spans="1:18" x14ac:dyDescent="0.2">
      <c r="A227" t="s">
        <v>68</v>
      </c>
      <c r="B227" t="s">
        <v>69</v>
      </c>
      <c r="C227" t="s">
        <v>107</v>
      </c>
      <c r="D227" t="s">
        <v>108</v>
      </c>
      <c r="E227" t="s">
        <v>10</v>
      </c>
      <c r="F227" s="2">
        <v>20354.465926762605</v>
      </c>
      <c r="G227" s="2">
        <v>3829.7343527790149</v>
      </c>
      <c r="H227" s="2">
        <v>5451.7157268726587</v>
      </c>
      <c r="I227" s="2">
        <v>818.06034434361868</v>
      </c>
      <c r="J227" s="2">
        <v>3810.7414648283329</v>
      </c>
      <c r="K227" s="2">
        <v>5664.837419728663</v>
      </c>
      <c r="L227" s="2">
        <v>779.37661821031588</v>
      </c>
      <c r="M227" s="13">
        <f>IFERROR(Table1[[#This Row],[Male below 18]]/Table1[[#This Row],[Individuals]],0)</f>
        <v>0.1881520432203321</v>
      </c>
      <c r="N227" s="13">
        <f>IFERROR(Table1[[#This Row],[Male 18- 59]]/Table1[[#This Row],[Individuals]],0)</f>
        <v>0.26783879992177023</v>
      </c>
      <c r="O227" s="13">
        <f>IFERROR(Table1[[#This Row],[Male 60+]]/Table1[[#This Row],[Individuals]],0)</f>
        <v>4.0190705434722841E-2</v>
      </c>
      <c r="P227" s="13">
        <f>IFERROR(Table1[[#This Row],[Female below 18]]/Table1[[#This Row],[Individuals]],0)</f>
        <v>0.18721893654885174</v>
      </c>
      <c r="Q227" s="13">
        <f>IFERROR(Table1[[#This Row],[Female 18-59]]/Table1[[#This Row],[Individuals]],0)</f>
        <v>0.27830931256616176</v>
      </c>
      <c r="R227" s="13">
        <f>IFERROR(Table1[[#This Row],[Female 60+]]/Table1[[#This Row],[Individuals]],0)</f>
        <v>3.8290202308161291E-2</v>
      </c>
    </row>
    <row r="228" spans="1:18" x14ac:dyDescent="0.2">
      <c r="A228" t="s">
        <v>46</v>
      </c>
      <c r="B228" t="s">
        <v>47</v>
      </c>
      <c r="C228" t="s">
        <v>109</v>
      </c>
      <c r="D228" t="s">
        <v>110</v>
      </c>
      <c r="E228" t="s">
        <v>10</v>
      </c>
      <c r="F228" s="2">
        <v>12467.937511282811</v>
      </c>
      <c r="G228" s="2">
        <v>2363.7070233289983</v>
      </c>
      <c r="H228" s="2">
        <v>3364.7918016692861</v>
      </c>
      <c r="I228" s="2">
        <v>504.90577238831452</v>
      </c>
      <c r="J228" s="2">
        <v>2316.7524308038323</v>
      </c>
      <c r="K228" s="2">
        <v>3443.9559816362671</v>
      </c>
      <c r="L228" s="2">
        <v>473.82450145611205</v>
      </c>
      <c r="M228" s="13">
        <f>IFERROR(Table1[[#This Row],[Male below 18]]/Table1[[#This Row],[Individuals]],0)</f>
        <v>0.18958284168411743</v>
      </c>
      <c r="N228" s="13">
        <f>IFERROR(Table1[[#This Row],[Male 18- 59]]/Table1[[#This Row],[Individuals]],0)</f>
        <v>0.26987557473915241</v>
      </c>
      <c r="O228" s="13">
        <f>IFERROR(Table1[[#This Row],[Male 60+]]/Table1[[#This Row],[Individuals]],0)</f>
        <v>4.0496334853411163E-2</v>
      </c>
      <c r="P228" s="13">
        <f>IFERROR(Table1[[#This Row],[Female below 18]]/Table1[[#This Row],[Individuals]],0)</f>
        <v>0.18581681442558534</v>
      </c>
      <c r="Q228" s="13">
        <f>IFERROR(Table1[[#This Row],[Female 18-59]]/Table1[[#This Row],[Individuals]],0)</f>
        <v>0.27622499539476136</v>
      </c>
      <c r="R228" s="13">
        <f>IFERROR(Table1[[#This Row],[Female 60+]]/Table1[[#This Row],[Individuals]],0)</f>
        <v>3.8003438902972239E-2</v>
      </c>
    </row>
    <row r="229" spans="1:18" x14ac:dyDescent="0.2">
      <c r="A229" t="s">
        <v>46</v>
      </c>
      <c r="B229" t="s">
        <v>47</v>
      </c>
      <c r="C229" t="s">
        <v>111</v>
      </c>
      <c r="D229" t="s">
        <v>112</v>
      </c>
      <c r="E229" t="s">
        <v>10</v>
      </c>
      <c r="F229" s="2">
        <v>15048.035486738376</v>
      </c>
      <c r="G229" s="2">
        <v>2876.6035647602744</v>
      </c>
      <c r="H229" s="2">
        <v>4094.9119310590618</v>
      </c>
      <c r="I229" s="2">
        <v>614.4643690548055</v>
      </c>
      <c r="J229" s="2">
        <v>2772.8998690847493</v>
      </c>
      <c r="K229" s="2">
        <v>4122.0395255178028</v>
      </c>
      <c r="L229" s="2">
        <v>567.11622726168184</v>
      </c>
      <c r="M229" s="13">
        <f>IFERROR(Table1[[#This Row],[Male below 18]]/Table1[[#This Row],[Individuals]],0)</f>
        <v>0.1911614022505054</v>
      </c>
      <c r="N229" s="13">
        <f>IFERROR(Table1[[#This Row],[Male 18- 59]]/Table1[[#This Row],[Individuals]],0)</f>
        <v>0.27212269233866776</v>
      </c>
      <c r="O229" s="13">
        <f>IFERROR(Table1[[#This Row],[Male 60+]]/Table1[[#This Row],[Individuals]],0)</f>
        <v>4.0833527379459222E-2</v>
      </c>
      <c r="P229" s="13">
        <f>IFERROR(Table1[[#This Row],[Female below 18]]/Table1[[#This Row],[Individuals]],0)</f>
        <v>0.18426989167645619</v>
      </c>
      <c r="Q229" s="13">
        <f>IFERROR(Table1[[#This Row],[Female 18-59]]/Table1[[#This Row],[Individuals]],0)</f>
        <v>0.27392542562452743</v>
      </c>
      <c r="R229" s="13">
        <f>IFERROR(Table1[[#This Row],[Female 60+]]/Table1[[#This Row],[Individuals]],0)</f>
        <v>3.7687060730383942E-2</v>
      </c>
    </row>
    <row r="230" spans="1:18" x14ac:dyDescent="0.2">
      <c r="A230" t="s">
        <v>46</v>
      </c>
      <c r="B230" t="s">
        <v>47</v>
      </c>
      <c r="C230" t="s">
        <v>113</v>
      </c>
      <c r="D230" t="s">
        <v>114</v>
      </c>
      <c r="E230" t="s">
        <v>10</v>
      </c>
      <c r="F230" s="2">
        <v>11851.359986651427</v>
      </c>
      <c r="G230" s="2">
        <v>2260.0153747191648</v>
      </c>
      <c r="H230" s="2">
        <v>3217.1843335269114</v>
      </c>
      <c r="I230" s="2">
        <v>482.75644871374567</v>
      </c>
      <c r="J230" s="2">
        <v>2189.2456631134</v>
      </c>
      <c r="K230" s="2">
        <v>3254.4114755216424</v>
      </c>
      <c r="L230" s="2">
        <v>447.74669105656193</v>
      </c>
      <c r="M230" s="13">
        <f>IFERROR(Table1[[#This Row],[Male below 18]]/Table1[[#This Row],[Individuals]],0)</f>
        <v>0.19069671137023039</v>
      </c>
      <c r="N230" s="13">
        <f>IFERROR(Table1[[#This Row],[Male 18- 59]]/Table1[[#This Row],[Individuals]],0)</f>
        <v>0.27146119408663066</v>
      </c>
      <c r="O230" s="13">
        <f>IFERROR(Table1[[#This Row],[Male 60+]]/Table1[[#This Row],[Individuals]],0)</f>
        <v>4.0734265878134661E-2</v>
      </c>
      <c r="P230" s="13">
        <f>IFERROR(Table1[[#This Row],[Female below 18]]/Table1[[#This Row],[Individuals]],0)</f>
        <v>0.18472526913191556</v>
      </c>
      <c r="Q230" s="13">
        <f>IFERROR(Table1[[#This Row],[Female 18-59]]/Table1[[#This Row],[Individuals]],0)</f>
        <v>0.27460236455454834</v>
      </c>
      <c r="R230" s="13">
        <f>IFERROR(Table1[[#This Row],[Female 60+]]/Table1[[#This Row],[Individuals]],0)</f>
        <v>3.7780194978540321E-2</v>
      </c>
    </row>
    <row r="231" spans="1:18" x14ac:dyDescent="0.2">
      <c r="A231" t="s">
        <v>46</v>
      </c>
      <c r="B231" t="s">
        <v>47</v>
      </c>
      <c r="C231" t="s">
        <v>115</v>
      </c>
      <c r="D231" t="s">
        <v>116</v>
      </c>
      <c r="E231" t="s">
        <v>10</v>
      </c>
      <c r="F231" s="2">
        <v>9235.2725946119408</v>
      </c>
      <c r="G231" s="2">
        <v>1817.1094109544845</v>
      </c>
      <c r="H231" s="2">
        <v>2586.6974156994479</v>
      </c>
      <c r="I231" s="2">
        <v>388.1483710108472</v>
      </c>
      <c r="J231" s="2">
        <v>1651.136744705565</v>
      </c>
      <c r="K231" s="2">
        <v>2454.4885300736119</v>
      </c>
      <c r="L231" s="2">
        <v>337.69212216798422</v>
      </c>
      <c r="M231" s="13">
        <f>IFERROR(Table1[[#This Row],[Male below 18]]/Table1[[#This Row],[Individuals]],0)</f>
        <v>0.19675752852326478</v>
      </c>
      <c r="N231" s="13">
        <f>IFERROR(Table1[[#This Row],[Male 18- 59]]/Table1[[#This Row],[Individuals]],0)</f>
        <v>0.28008890795585001</v>
      </c>
      <c r="O231" s="13">
        <f>IFERROR(Table1[[#This Row],[Male 60+]]/Table1[[#This Row],[Individuals]],0)</f>
        <v>4.2028902453545486E-2</v>
      </c>
      <c r="P231" s="13">
        <f>IFERROR(Table1[[#This Row],[Female below 18]]/Table1[[#This Row],[Individuals]],0)</f>
        <v>0.17878592405262342</v>
      </c>
      <c r="Q231" s="13">
        <f>IFERROR(Table1[[#This Row],[Female 18-59]]/Table1[[#This Row],[Individuals]],0)</f>
        <v>0.26577326277359847</v>
      </c>
      <c r="R231" s="13">
        <f>IFERROR(Table1[[#This Row],[Female 60+]]/Table1[[#This Row],[Individuals]],0)</f>
        <v>3.6565474241117814E-2</v>
      </c>
    </row>
    <row r="232" spans="1:18" x14ac:dyDescent="0.2">
      <c r="A232" t="s">
        <v>46</v>
      </c>
      <c r="B232" t="s">
        <v>47</v>
      </c>
      <c r="C232" t="s">
        <v>117</v>
      </c>
      <c r="D232" t="s">
        <v>118</v>
      </c>
      <c r="E232" t="s">
        <v>10</v>
      </c>
      <c r="F232" s="2">
        <v>4668.3457031900452</v>
      </c>
      <c r="G232" s="2">
        <v>895.44869784625939</v>
      </c>
      <c r="H232" s="2">
        <v>1274.6920018391634</v>
      </c>
      <c r="I232" s="2">
        <v>191.2746427361472</v>
      </c>
      <c r="J232" s="2">
        <v>857.25532206156527</v>
      </c>
      <c r="K232" s="2">
        <v>1274.3483312885055</v>
      </c>
      <c r="L232" s="2">
        <v>175.32670741840411</v>
      </c>
      <c r="M232" s="13">
        <f>IFERROR(Table1[[#This Row],[Male below 18]]/Table1[[#This Row],[Individuals]],0)</f>
        <v>0.19181285079945296</v>
      </c>
      <c r="N232" s="13">
        <f>IFERROR(Table1[[#This Row],[Male 18- 59]]/Table1[[#This Row],[Individuals]],0)</f>
        <v>0.27305004446609887</v>
      </c>
      <c r="O232" s="13">
        <f>IFERROR(Table1[[#This Row],[Male 60+]]/Table1[[#This Row],[Individuals]],0)</f>
        <v>4.0972681737224924E-2</v>
      </c>
      <c r="P232" s="13">
        <f>IFERROR(Table1[[#This Row],[Female below 18]]/Table1[[#This Row],[Individuals]],0)</f>
        <v>0.18363149958576813</v>
      </c>
      <c r="Q232" s="13">
        <f>IFERROR(Table1[[#This Row],[Female 18-59]]/Table1[[#This Row],[Individuals]],0)</f>
        <v>0.27297642726366611</v>
      </c>
      <c r="R232" s="13">
        <f>IFERROR(Table1[[#This Row],[Female 60+]]/Table1[[#This Row],[Individuals]],0)</f>
        <v>3.755649614778897E-2</v>
      </c>
    </row>
    <row r="233" spans="1:18" x14ac:dyDescent="0.2">
      <c r="A233" t="s">
        <v>98</v>
      </c>
      <c r="B233" t="s">
        <v>99</v>
      </c>
      <c r="C233" t="s">
        <v>119</v>
      </c>
      <c r="D233" t="s">
        <v>120</v>
      </c>
      <c r="E233" t="s">
        <v>10</v>
      </c>
      <c r="F233" s="2">
        <v>43774.457881033559</v>
      </c>
      <c r="G233" s="2">
        <v>8284.3936794952806</v>
      </c>
      <c r="H233" s="2">
        <v>11793.026656623295</v>
      </c>
      <c r="I233" s="2">
        <v>1769.6094093858592</v>
      </c>
      <c r="J233" s="2">
        <v>8148.2322951626229</v>
      </c>
      <c r="K233" s="2">
        <v>12112.711302066291</v>
      </c>
      <c r="L233" s="2">
        <v>1666.4845383002137</v>
      </c>
      <c r="M233" s="13">
        <f>IFERROR(Table1[[#This Row],[Male below 18]]/Table1[[#This Row],[Individuals]],0)</f>
        <v>0.18925177102158272</v>
      </c>
      <c r="N233" s="13">
        <f>IFERROR(Table1[[#This Row],[Male 18- 59]]/Table1[[#This Row],[Individuals]],0)</f>
        <v>0.26940428796795984</v>
      </c>
      <c r="O233" s="13">
        <f>IFERROR(Table1[[#This Row],[Male 60+]]/Table1[[#This Row],[Individuals]],0)</f>
        <v>4.0425615645433025E-2</v>
      </c>
      <c r="P233" s="13">
        <f>IFERROR(Table1[[#This Row],[Female below 18]]/Table1[[#This Row],[Individuals]],0)</f>
        <v>0.18614124970564308</v>
      </c>
      <c r="Q233" s="13">
        <f>IFERROR(Table1[[#This Row],[Female 18-59]]/Table1[[#This Row],[Individuals]],0)</f>
        <v>0.27670728293163954</v>
      </c>
      <c r="R233" s="13">
        <f>IFERROR(Table1[[#This Row],[Female 60+]]/Table1[[#This Row],[Individuals]],0)</f>
        <v>3.8069792727741858E-2</v>
      </c>
    </row>
    <row r="234" spans="1:18" x14ac:dyDescent="0.2">
      <c r="A234" t="s">
        <v>64</v>
      </c>
      <c r="B234" t="s">
        <v>65</v>
      </c>
      <c r="C234" t="s">
        <v>121</v>
      </c>
      <c r="D234" t="s">
        <v>122</v>
      </c>
      <c r="E234" t="s">
        <v>10</v>
      </c>
      <c r="F234" s="2">
        <v>9449.6623258376057</v>
      </c>
      <c r="G234" s="2">
        <v>1800.2183823427879</v>
      </c>
      <c r="H234" s="2">
        <v>2562.6526444848018</v>
      </c>
      <c r="I234" s="2">
        <v>384.54031901309548</v>
      </c>
      <c r="J234" s="2">
        <v>1747.3564641668559</v>
      </c>
      <c r="K234" s="2">
        <v>2597.5234413502994</v>
      </c>
      <c r="L234" s="2">
        <v>357.37107447976598</v>
      </c>
      <c r="M234" s="13">
        <f>IFERROR(Table1[[#This Row],[Male below 18]]/Table1[[#This Row],[Individuals]],0)</f>
        <v>0.19050610701935519</v>
      </c>
      <c r="N234" s="13">
        <f>IFERROR(Table1[[#This Row],[Male 18- 59]]/Table1[[#This Row],[Individuals]],0)</f>
        <v>0.27118986436985215</v>
      </c>
      <c r="O234" s="13">
        <f>IFERROR(Table1[[#This Row],[Male 60+]]/Table1[[#This Row],[Individuals]],0)</f>
        <v>4.0693551341159734E-2</v>
      </c>
      <c r="P234" s="13">
        <f>IFERROR(Table1[[#This Row],[Female below 18]]/Table1[[#This Row],[Individuals]],0)</f>
        <v>0.18491205335339561</v>
      </c>
      <c r="Q234" s="13">
        <f>IFERROR(Table1[[#This Row],[Female 18-59]]/Table1[[#This Row],[Individuals]],0)</f>
        <v>0.27488002764374531</v>
      </c>
      <c r="R234" s="13">
        <f>IFERROR(Table1[[#This Row],[Female 60+]]/Table1[[#This Row],[Individuals]],0)</f>
        <v>3.7818396272492102E-2</v>
      </c>
    </row>
    <row r="235" spans="1:18" x14ac:dyDescent="0.2">
      <c r="A235" t="s">
        <v>40</v>
      </c>
      <c r="B235" t="s">
        <v>41</v>
      </c>
      <c r="C235" t="s">
        <v>123</v>
      </c>
      <c r="D235" t="s">
        <v>124</v>
      </c>
      <c r="E235" t="s">
        <v>10</v>
      </c>
      <c r="F235" s="2">
        <v>44635.724862456125</v>
      </c>
      <c r="G235" s="2">
        <v>8487.0198537896576</v>
      </c>
      <c r="H235" s="2">
        <v>12081.469718026519</v>
      </c>
      <c r="I235" s="2">
        <v>1812.8918991481073</v>
      </c>
      <c r="J235" s="2">
        <v>8269.7140042783667</v>
      </c>
      <c r="K235" s="2">
        <v>12293.299289460092</v>
      </c>
      <c r="L235" s="2">
        <v>1691.3300977533797</v>
      </c>
      <c r="M235" s="13">
        <f>IFERROR(Table1[[#This Row],[Male below 18]]/Table1[[#This Row],[Individuals]],0)</f>
        <v>0.19013962201671863</v>
      </c>
      <c r="N235" s="13">
        <f>IFERROR(Table1[[#This Row],[Male 18- 59]]/Table1[[#This Row],[Individuals]],0)</f>
        <v>0.2706681644636727</v>
      </c>
      <c r="O235" s="13">
        <f>IFERROR(Table1[[#This Row],[Male 60+]]/Table1[[#This Row],[Individuals]],0)</f>
        <v>4.0615267361166163E-2</v>
      </c>
      <c r="P235" s="13">
        <f>IFERROR(Table1[[#This Row],[Female below 18]]/Table1[[#This Row],[Individuals]],0)</f>
        <v>0.1852711931924772</v>
      </c>
      <c r="Q235" s="13">
        <f>IFERROR(Table1[[#This Row],[Female 18-59]]/Table1[[#This Row],[Individuals]],0)</f>
        <v>0.27541390505792362</v>
      </c>
      <c r="R235" s="13">
        <f>IFERROR(Table1[[#This Row],[Female 60+]]/Table1[[#This Row],[Individuals]],0)</f>
        <v>3.7891847908041627E-2</v>
      </c>
    </row>
    <row r="236" spans="1:18" x14ac:dyDescent="0.2">
      <c r="A236" t="s">
        <v>125</v>
      </c>
      <c r="B236" t="s">
        <v>126</v>
      </c>
      <c r="C236" t="s">
        <v>127</v>
      </c>
      <c r="D236" t="s">
        <v>126</v>
      </c>
      <c r="E236" t="s">
        <v>10</v>
      </c>
      <c r="F236" s="2">
        <v>177994.31963073424</v>
      </c>
      <c r="G236" s="2">
        <v>34338.878398573477</v>
      </c>
      <c r="H236" s="2">
        <v>48882.190294171836</v>
      </c>
      <c r="I236" s="2">
        <v>7335.0452275433854</v>
      </c>
      <c r="J236" s="2">
        <v>32492.03724200157</v>
      </c>
      <c r="K236" s="2">
        <v>48300.86483445012</v>
      </c>
      <c r="L236" s="2">
        <v>6645.3036339938617</v>
      </c>
      <c r="M236" s="13">
        <f>IFERROR(Table1[[#This Row],[Male below 18]]/Table1[[#This Row],[Individuals]],0)</f>
        <v>0.1929212037205045</v>
      </c>
      <c r="N236" s="13">
        <f>IFERROR(Table1[[#This Row],[Male 18- 59]]/Table1[[#This Row],[Individuals]],0)</f>
        <v>0.27462781057048608</v>
      </c>
      <c r="O236" s="13">
        <f>IFERROR(Table1[[#This Row],[Male 60+]]/Table1[[#This Row],[Individuals]],0)</f>
        <v>4.120943433903182E-2</v>
      </c>
      <c r="P236" s="13">
        <f>IFERROR(Table1[[#This Row],[Female below 18]]/Table1[[#This Row],[Individuals]],0)</f>
        <v>0.18254536048908371</v>
      </c>
      <c r="Q236" s="13">
        <f>IFERROR(Table1[[#This Row],[Female 18-59]]/Table1[[#This Row],[Individuals]],0)</f>
        <v>0.27136183297677563</v>
      </c>
      <c r="R236" s="13">
        <f>IFERROR(Table1[[#This Row],[Female 60+]]/Table1[[#This Row],[Individuals]],0)</f>
        <v>3.73343579041183E-2</v>
      </c>
    </row>
    <row r="237" spans="1:18" x14ac:dyDescent="0.2">
      <c r="A237" t="s">
        <v>46</v>
      </c>
      <c r="B237" t="s">
        <v>47</v>
      </c>
      <c r="C237" t="s">
        <v>128</v>
      </c>
      <c r="D237" t="s">
        <v>129</v>
      </c>
      <c r="E237" t="s">
        <v>10</v>
      </c>
      <c r="F237" s="2">
        <v>58769.721304821389</v>
      </c>
      <c r="G237" s="2">
        <v>11296.607636281742</v>
      </c>
      <c r="H237" s="2">
        <v>16080.98312780824</v>
      </c>
      <c r="I237" s="2">
        <v>2413.0411881298028</v>
      </c>
      <c r="J237" s="2">
        <v>10768.629603426753</v>
      </c>
      <c r="K237" s="2">
        <v>16008.048958377121</v>
      </c>
      <c r="L237" s="2">
        <v>2202.4107907977213</v>
      </c>
      <c r="M237" s="13">
        <f>IFERROR(Table1[[#This Row],[Male below 18]]/Table1[[#This Row],[Individuals]],0)</f>
        <v>0.19221815903617334</v>
      </c>
      <c r="N237" s="13">
        <f>IFERROR(Table1[[#This Row],[Male 18- 59]]/Table1[[#This Row],[Individuals]],0)</f>
        <v>0.27362701014695773</v>
      </c>
      <c r="O237" s="13">
        <f>IFERROR(Table1[[#This Row],[Male 60+]]/Table1[[#This Row],[Individuals]],0)</f>
        <v>4.1059258654878805E-2</v>
      </c>
      <c r="P237" s="13">
        <f>IFERROR(Table1[[#This Row],[Female below 18]]/Table1[[#This Row],[Individuals]],0)</f>
        <v>0.18323431461539547</v>
      </c>
      <c r="Q237" s="13">
        <f>IFERROR(Table1[[#This Row],[Female 18-59]]/Table1[[#This Row],[Individuals]],0)</f>
        <v>0.27238599406228325</v>
      </c>
      <c r="R237" s="13">
        <f>IFERROR(Table1[[#This Row],[Female 60+]]/Table1[[#This Row],[Individuals]],0)</f>
        <v>3.7475263484311239E-2</v>
      </c>
    </row>
    <row r="238" spans="1:18" x14ac:dyDescent="0.2">
      <c r="A238" t="s">
        <v>26</v>
      </c>
      <c r="B238" t="s">
        <v>27</v>
      </c>
      <c r="C238" t="s">
        <v>130</v>
      </c>
      <c r="D238" t="s">
        <v>131</v>
      </c>
      <c r="E238" t="s">
        <v>10</v>
      </c>
      <c r="F238" s="2">
        <v>81964.939985279809</v>
      </c>
      <c r="G238" s="2">
        <v>15635.74594781083</v>
      </c>
      <c r="H238" s="2">
        <v>22257.84721157248</v>
      </c>
      <c r="I238" s="2">
        <v>3339.9140869532634</v>
      </c>
      <c r="J238" s="2">
        <v>15135.8004057913</v>
      </c>
      <c r="K238" s="2">
        <v>22500.043444992236</v>
      </c>
      <c r="L238" s="2">
        <v>3095.5888881596852</v>
      </c>
      <c r="M238" s="13">
        <f>IFERROR(Table1[[#This Row],[Male below 18]]/Table1[[#This Row],[Individuals]],0)</f>
        <v>0.19076139079243973</v>
      </c>
      <c r="N238" s="13">
        <f>IFERROR(Table1[[#This Row],[Male 18- 59]]/Table1[[#This Row],[Individuals]],0)</f>
        <v>0.27155326674514491</v>
      </c>
      <c r="O238" s="13">
        <f>IFERROR(Table1[[#This Row],[Male 60+]]/Table1[[#This Row],[Individuals]],0)</f>
        <v>4.0748081893954693E-2</v>
      </c>
      <c r="P238" s="13">
        <f>IFERROR(Table1[[#This Row],[Female below 18]]/Table1[[#This Row],[Individuals]],0)</f>
        <v>0.18466188602723993</v>
      </c>
      <c r="Q238" s="13">
        <f>IFERROR(Table1[[#This Row],[Female 18-59]]/Table1[[#This Row],[Individuals]],0)</f>
        <v>0.2745081427380176</v>
      </c>
      <c r="R238" s="13">
        <f>IFERROR(Table1[[#This Row],[Female 60+]]/Table1[[#This Row],[Individuals]],0)</f>
        <v>3.7767231803203002E-2</v>
      </c>
    </row>
    <row r="239" spans="1:18" x14ac:dyDescent="0.2">
      <c r="A239" t="s">
        <v>80</v>
      </c>
      <c r="B239" t="s">
        <v>81</v>
      </c>
      <c r="C239" t="s">
        <v>132</v>
      </c>
      <c r="D239" t="s">
        <v>133</v>
      </c>
      <c r="E239" t="s">
        <v>10</v>
      </c>
      <c r="F239" s="2">
        <v>21968.409461292264</v>
      </c>
      <c r="G239" s="2">
        <v>4230.3829344737223</v>
      </c>
      <c r="H239" s="2">
        <v>6022.0482806669697</v>
      </c>
      <c r="I239" s="2">
        <v>903.64192429422872</v>
      </c>
      <c r="J239" s="2">
        <v>4017.864177202187</v>
      </c>
      <c r="K239" s="2">
        <v>5972.734584193995</v>
      </c>
      <c r="L239" s="2">
        <v>821.73756046115784</v>
      </c>
      <c r="M239" s="13">
        <f>IFERROR(Table1[[#This Row],[Male below 18]]/Table1[[#This Row],[Individuals]],0)</f>
        <v>0.19256664629851977</v>
      </c>
      <c r="N239" s="13">
        <f>IFERROR(Table1[[#This Row],[Male 18- 59]]/Table1[[#This Row],[Individuals]],0)</f>
        <v>0.27412308985216494</v>
      </c>
      <c r="O239" s="13">
        <f>IFERROR(Table1[[#This Row],[Male 60+]]/Table1[[#This Row],[Individuals]],0)</f>
        <v>4.1133698180854696E-2</v>
      </c>
      <c r="P239" s="13">
        <f>IFERROR(Table1[[#This Row],[Female below 18]]/Table1[[#This Row],[Individuals]],0)</f>
        <v>0.18289281180239989</v>
      </c>
      <c r="Q239" s="13">
        <f>IFERROR(Table1[[#This Row],[Female 18-59]]/Table1[[#This Row],[Individuals]],0)</f>
        <v>0.27187833487525759</v>
      </c>
      <c r="R239" s="13">
        <f>IFERROR(Table1[[#This Row],[Female 60+]]/Table1[[#This Row],[Individuals]],0)</f>
        <v>3.7405418990802998E-2</v>
      </c>
    </row>
    <row r="240" spans="1:18" x14ac:dyDescent="0.2">
      <c r="A240" t="s">
        <v>50</v>
      </c>
      <c r="B240" t="s">
        <v>51</v>
      </c>
      <c r="C240" t="s">
        <v>134</v>
      </c>
      <c r="D240" t="s">
        <v>51</v>
      </c>
      <c r="E240" t="s">
        <v>10</v>
      </c>
      <c r="F240" s="2">
        <v>688661.38825666904</v>
      </c>
      <c r="G240" s="2">
        <v>133134.42244087812</v>
      </c>
      <c r="H240" s="2">
        <v>189519.93996198839</v>
      </c>
      <c r="I240" s="2">
        <v>28438.523780883777</v>
      </c>
      <c r="J240" s="2">
        <v>125440.45537029667</v>
      </c>
      <c r="K240" s="2">
        <v>186472.8405450804</v>
      </c>
      <c r="L240" s="2">
        <v>25655.206157541837</v>
      </c>
      <c r="M240" s="13">
        <f>IFERROR(Table1[[#This Row],[Male below 18]]/Table1[[#This Row],[Individuals]],0)</f>
        <v>0.19332348917935552</v>
      </c>
      <c r="N240" s="13">
        <f>IFERROR(Table1[[#This Row],[Male 18- 59]]/Table1[[#This Row],[Individuals]],0)</f>
        <v>0.275200473256899</v>
      </c>
      <c r="O240" s="13">
        <f>IFERROR(Table1[[#This Row],[Male 60+]]/Table1[[#This Row],[Individuals]],0)</f>
        <v>4.1295365568375E-2</v>
      </c>
      <c r="P240" s="13">
        <f>IFERROR(Table1[[#This Row],[Female below 18]]/Table1[[#This Row],[Individuals]],0)</f>
        <v>0.18215113771347974</v>
      </c>
      <c r="Q240" s="13">
        <f>IFERROR(Table1[[#This Row],[Female 18-59]]/Table1[[#This Row],[Individuals]],0)</f>
        <v>0.27077580321024275</v>
      </c>
      <c r="R240" s="13">
        <f>IFERROR(Table1[[#This Row],[Female 60+]]/Table1[[#This Row],[Individuals]],0)</f>
        <v>3.7253731071648172E-2</v>
      </c>
    </row>
    <row r="241" spans="1:18" x14ac:dyDescent="0.2">
      <c r="A241" t="s">
        <v>72</v>
      </c>
      <c r="B241" t="s">
        <v>73</v>
      </c>
      <c r="C241" t="s">
        <v>135</v>
      </c>
      <c r="D241" t="s">
        <v>136</v>
      </c>
      <c r="E241" t="s">
        <v>10</v>
      </c>
      <c r="F241" s="2">
        <v>22208.940544966004</v>
      </c>
      <c r="G241" s="2">
        <v>4308.9309962151074</v>
      </c>
      <c r="H241" s="2">
        <v>6133.8632694011467</v>
      </c>
      <c r="I241" s="2">
        <v>920.42038684974614</v>
      </c>
      <c r="J241" s="2">
        <v>4030.2717416530008</v>
      </c>
      <c r="K241" s="2">
        <v>5991.1789830170001</v>
      </c>
      <c r="L241" s="2">
        <v>824.27516783000021</v>
      </c>
      <c r="M241" s="13">
        <f>IFERROR(Table1[[#This Row],[Male below 18]]/Table1[[#This Row],[Individuals]],0)</f>
        <v>0.19401785454334933</v>
      </c>
      <c r="N241" s="13">
        <f>IFERROR(Table1[[#This Row],[Male 18- 59]]/Table1[[#This Row],[Individuals]],0)</f>
        <v>0.27618891846650834</v>
      </c>
      <c r="O241" s="13">
        <f>IFERROR(Table1[[#This Row],[Male 60+]]/Table1[[#This Row],[Individuals]],0)</f>
        <v>4.1443687283785065E-2</v>
      </c>
      <c r="P241" s="13">
        <f>IFERROR(Table1[[#This Row],[Female below 18]]/Table1[[#This Row],[Individuals]],0)</f>
        <v>0.18147068895488233</v>
      </c>
      <c r="Q241" s="13">
        <f>IFERROR(Table1[[#This Row],[Female 18-59]]/Table1[[#This Row],[Individuals]],0)</f>
        <v>0.26976428573379169</v>
      </c>
      <c r="R241" s="13">
        <f>IFERROR(Table1[[#This Row],[Female 60+]]/Table1[[#This Row],[Individuals]],0)</f>
        <v>3.7114565017683149E-2</v>
      </c>
    </row>
    <row r="242" spans="1:18" x14ac:dyDescent="0.2">
      <c r="A242" t="s">
        <v>137</v>
      </c>
      <c r="B242" t="s">
        <v>138</v>
      </c>
      <c r="C242" t="s">
        <v>139</v>
      </c>
      <c r="D242" t="s">
        <v>140</v>
      </c>
      <c r="E242" t="s">
        <v>10</v>
      </c>
      <c r="F242" s="2">
        <v>24557.205633770696</v>
      </c>
      <c r="G242" s="2">
        <v>4622.8351198715827</v>
      </c>
      <c r="H242" s="2">
        <v>6580.7130741209912</v>
      </c>
      <c r="I242" s="2">
        <v>987.47269174472103</v>
      </c>
      <c r="J242" s="2">
        <v>4595.2742523692104</v>
      </c>
      <c r="K242" s="2">
        <v>6831.0804548136493</v>
      </c>
      <c r="L242" s="2">
        <v>939.83004085053824</v>
      </c>
      <c r="M242" s="13">
        <f>IFERROR(Table1[[#This Row],[Male below 18]]/Table1[[#This Row],[Individuals]],0)</f>
        <v>0.18824760393398873</v>
      </c>
      <c r="N242" s="13">
        <f>IFERROR(Table1[[#This Row],[Male 18- 59]]/Table1[[#This Row],[Individuals]],0)</f>
        <v>0.26797483281531409</v>
      </c>
      <c r="O242" s="13">
        <f>IFERROR(Table1[[#This Row],[Male 60+]]/Table1[[#This Row],[Individuals]],0)</f>
        <v>4.0211117928937466E-2</v>
      </c>
      <c r="P242" s="13">
        <f>IFERROR(Table1[[#This Row],[Female below 18]]/Table1[[#This Row],[Individuals]],0)</f>
        <v>0.18712529108156586</v>
      </c>
      <c r="Q242" s="13">
        <f>IFERROR(Table1[[#This Row],[Female 18-59]]/Table1[[#This Row],[Individuals]],0)</f>
        <v>0.27817010439574003</v>
      </c>
      <c r="R242" s="13">
        <f>IFERROR(Table1[[#This Row],[Female 60+]]/Table1[[#This Row],[Individuals]],0)</f>
        <v>3.8271049844453731E-2</v>
      </c>
    </row>
    <row r="243" spans="1:18" x14ac:dyDescent="0.2">
      <c r="A243" t="s">
        <v>76</v>
      </c>
      <c r="B243" t="s">
        <v>77</v>
      </c>
      <c r="C243" t="s">
        <v>141</v>
      </c>
      <c r="D243" t="s">
        <v>142</v>
      </c>
      <c r="E243" t="s">
        <v>10</v>
      </c>
      <c r="F243" s="2">
        <v>38881.86343358305</v>
      </c>
      <c r="G243" s="2">
        <v>7401.2742410019355</v>
      </c>
      <c r="H243" s="2">
        <v>10535.885641595054</v>
      </c>
      <c r="I243" s="2">
        <v>1580.9683900874388</v>
      </c>
      <c r="J243" s="2">
        <v>7195.5639857899259</v>
      </c>
      <c r="K243" s="2">
        <v>10696.527302880397</v>
      </c>
      <c r="L243" s="2">
        <v>1471.6438722282951</v>
      </c>
      <c r="M243" s="13">
        <f>IFERROR(Table1[[#This Row],[Male below 18]]/Table1[[#This Row],[Individuals]],0)</f>
        <v>0.1903528685975813</v>
      </c>
      <c r="N243" s="13">
        <f>IFERROR(Table1[[#This Row],[Male 18- 59]]/Table1[[#This Row],[Individuals]],0)</f>
        <v>0.27097172592029106</v>
      </c>
      <c r="O243" s="13">
        <f>IFERROR(Table1[[#This Row],[Male 60+]]/Table1[[#This Row],[Individuals]],0)</f>
        <v>4.0660818450432713E-2</v>
      </c>
      <c r="P243" s="13">
        <f>IFERROR(Table1[[#This Row],[Female below 18]]/Table1[[#This Row],[Individuals]],0)</f>
        <v>0.18506222054097779</v>
      </c>
      <c r="Q243" s="13">
        <f>IFERROR(Table1[[#This Row],[Female 18-59]]/Table1[[#This Row],[Individuals]],0)</f>
        <v>0.27510325787630824</v>
      </c>
      <c r="R243" s="13">
        <f>IFERROR(Table1[[#This Row],[Female 60+]]/Table1[[#This Row],[Individuals]],0)</f>
        <v>3.7849108614408808E-2</v>
      </c>
    </row>
    <row r="244" spans="1:18" x14ac:dyDescent="0.2">
      <c r="A244" t="s">
        <v>80</v>
      </c>
      <c r="B244" t="s">
        <v>81</v>
      </c>
      <c r="C244" t="s">
        <v>143</v>
      </c>
      <c r="D244" t="s">
        <v>144</v>
      </c>
      <c r="E244" t="s">
        <v>10</v>
      </c>
      <c r="F244" s="2">
        <v>12156.667625838812</v>
      </c>
      <c r="G244" s="2">
        <v>2305.1632097184793</v>
      </c>
      <c r="H244" s="2">
        <v>3281.4533243830037</v>
      </c>
      <c r="I244" s="2">
        <v>492.40036916454864</v>
      </c>
      <c r="J244" s="2">
        <v>2258.455008508045</v>
      </c>
      <c r="K244" s="2">
        <v>3357.2942591492042</v>
      </c>
      <c r="L244" s="2">
        <v>461.9014549155313</v>
      </c>
      <c r="M244" s="13">
        <f>IFERROR(Table1[[#This Row],[Male below 18]]/Table1[[#This Row],[Individuals]],0)</f>
        <v>0.18962130747236108</v>
      </c>
      <c r="N244" s="13">
        <f>IFERROR(Table1[[#This Row],[Male 18- 59]]/Table1[[#This Row],[Individuals]],0)</f>
        <v>0.2699303316813832</v>
      </c>
      <c r="O244" s="13">
        <f>IFERROR(Table1[[#This Row],[Male 60+]]/Table1[[#This Row],[Individuals]],0)</f>
        <v>4.0504551437925237E-2</v>
      </c>
      <c r="P244" s="13">
        <f>IFERROR(Table1[[#This Row],[Female below 18]]/Table1[[#This Row],[Individuals]],0)</f>
        <v>0.18577911957613558</v>
      </c>
      <c r="Q244" s="13">
        <f>IFERROR(Table1[[#This Row],[Female 18-59]]/Table1[[#This Row],[Individuals]],0)</f>
        <v>0.27616896031716176</v>
      </c>
      <c r="R244" s="13">
        <f>IFERROR(Table1[[#This Row],[Female 60+]]/Table1[[#This Row],[Individuals]],0)</f>
        <v>3.7995729515033112E-2</v>
      </c>
    </row>
    <row r="245" spans="1:18" x14ac:dyDescent="0.2">
      <c r="A245" t="s">
        <v>101</v>
      </c>
      <c r="B245" t="s">
        <v>102</v>
      </c>
      <c r="C245" t="s">
        <v>145</v>
      </c>
      <c r="D245" t="s">
        <v>102</v>
      </c>
      <c r="E245" t="s">
        <v>10</v>
      </c>
      <c r="F245" s="2">
        <v>112283.24474375196</v>
      </c>
      <c r="G245" s="2">
        <v>21360.318493197236</v>
      </c>
      <c r="H245" s="2">
        <v>30406.909078659985</v>
      </c>
      <c r="I245" s="2">
        <v>4562.726260413966</v>
      </c>
      <c r="J245" s="2">
        <v>20792.242902706257</v>
      </c>
      <c r="K245" s="2">
        <v>30908.597899501983</v>
      </c>
      <c r="L245" s="2">
        <v>4252.4501092725386</v>
      </c>
      <c r="M245" s="13">
        <f>IFERROR(Table1[[#This Row],[Male below 18]]/Table1[[#This Row],[Individuals]],0)</f>
        <v>0.19023602801953973</v>
      </c>
      <c r="N245" s="13">
        <f>IFERROR(Table1[[#This Row],[Male 18- 59]]/Table1[[#This Row],[Individuals]],0)</f>
        <v>0.2708054006459587</v>
      </c>
      <c r="O245" s="13">
        <f>IFERROR(Table1[[#This Row],[Male 60+]]/Table1[[#This Row],[Individuals]],0)</f>
        <v>4.0635860415566237E-2</v>
      </c>
      <c r="P245" s="13">
        <f>IFERROR(Table1[[#This Row],[Female below 18]]/Table1[[#This Row],[Individuals]],0)</f>
        <v>0.1851767193774764</v>
      </c>
      <c r="Q245" s="13">
        <f>IFERROR(Table1[[#This Row],[Female 18-59]]/Table1[[#This Row],[Individuals]],0)</f>
        <v>0.27527346551161991</v>
      </c>
      <c r="R245" s="13">
        <f>IFERROR(Table1[[#This Row],[Female 60+]]/Table1[[#This Row],[Individuals]],0)</f>
        <v>3.7872526029839086E-2</v>
      </c>
    </row>
    <row r="246" spans="1:18" x14ac:dyDescent="0.2">
      <c r="A246" t="s">
        <v>76</v>
      </c>
      <c r="B246" t="s">
        <v>77</v>
      </c>
      <c r="C246" t="s">
        <v>146</v>
      </c>
      <c r="D246" t="s">
        <v>147</v>
      </c>
      <c r="E246" t="s">
        <v>10</v>
      </c>
      <c r="F246" s="2">
        <v>28599.090281232024</v>
      </c>
      <c r="G246" s="2">
        <v>5348.3463293003706</v>
      </c>
      <c r="H246" s="2">
        <v>7613.4951175008973</v>
      </c>
      <c r="I246" s="2">
        <v>1142.4473962904274</v>
      </c>
      <c r="J246" s="2">
        <v>5386.2682144129458</v>
      </c>
      <c r="K246" s="2">
        <v>8006.9283144287165</v>
      </c>
      <c r="L246" s="2">
        <v>1101.604909298665</v>
      </c>
      <c r="M246" s="13">
        <f>IFERROR(Table1[[#This Row],[Male below 18]]/Table1[[#This Row],[Individuals]],0)</f>
        <v>0.18701106492223599</v>
      </c>
      <c r="N246" s="13">
        <f>IFERROR(Table1[[#This Row],[Male 18- 59]]/Table1[[#This Row],[Individuals]],0)</f>
        <v>0.26621459083603111</v>
      </c>
      <c r="O246" s="13">
        <f>IFERROR(Table1[[#This Row],[Male 60+]]/Table1[[#This Row],[Individuals]],0)</f>
        <v>3.9946983804591552E-2</v>
      </c>
      <c r="P246" s="13">
        <f>IFERROR(Table1[[#This Row],[Female below 18]]/Table1[[#This Row],[Individuals]],0)</f>
        <v>0.18833704713844171</v>
      </c>
      <c r="Q246" s="13">
        <f>IFERROR(Table1[[#This Row],[Female 18-59]]/Table1[[#This Row],[Individuals]],0)</f>
        <v>0.27997143390547685</v>
      </c>
      <c r="R246" s="13">
        <f>IFERROR(Table1[[#This Row],[Female 60+]]/Table1[[#This Row],[Individuals]],0)</f>
        <v>3.8518879393222745E-2</v>
      </c>
    </row>
    <row r="247" spans="1:18" x14ac:dyDescent="0.2">
      <c r="A247" t="s">
        <v>64</v>
      </c>
      <c r="B247" t="s">
        <v>65</v>
      </c>
      <c r="C247" t="s">
        <v>148</v>
      </c>
      <c r="D247" t="s">
        <v>65</v>
      </c>
      <c r="E247" t="s">
        <v>10</v>
      </c>
      <c r="F247" s="2">
        <v>142132.35933965055</v>
      </c>
      <c r="G247" s="2">
        <v>27096.846555825774</v>
      </c>
      <c r="H247" s="2">
        <v>38572.989901990382</v>
      </c>
      <c r="I247" s="2">
        <v>5788.0922231589875</v>
      </c>
      <c r="J247" s="2">
        <v>26262.618432763778</v>
      </c>
      <c r="K247" s="2">
        <v>39040.555495852292</v>
      </c>
      <c r="L247" s="2">
        <v>5371.25673005933</v>
      </c>
      <c r="M247" s="13">
        <f>IFERROR(Table1[[#This Row],[Male below 18]]/Table1[[#This Row],[Individuals]],0)</f>
        <v>0.1906451611843932</v>
      </c>
      <c r="N247" s="13">
        <f>IFERROR(Table1[[#This Row],[Male 18- 59]]/Table1[[#This Row],[Individuals]],0)</f>
        <v>0.27138781120077915</v>
      </c>
      <c r="O247" s="13">
        <f>IFERROR(Table1[[#This Row],[Male 60+]]/Table1[[#This Row],[Individuals]],0)</f>
        <v>4.072325436691944E-2</v>
      </c>
      <c r="P247" s="13">
        <f>IFERROR(Table1[[#This Row],[Female below 18]]/Table1[[#This Row],[Individuals]],0)</f>
        <v>0.18477578613892268</v>
      </c>
      <c r="Q247" s="13">
        <f>IFERROR(Table1[[#This Row],[Female 18-59]]/Table1[[#This Row],[Individuals]],0)</f>
        <v>0.27467746034214446</v>
      </c>
      <c r="R247" s="13">
        <f>IFERROR(Table1[[#This Row],[Female 60+]]/Table1[[#This Row],[Individuals]],0)</f>
        <v>3.7790526766841019E-2</v>
      </c>
    </row>
    <row r="248" spans="1:18" x14ac:dyDescent="0.2">
      <c r="A248" t="s">
        <v>64</v>
      </c>
      <c r="B248" t="s">
        <v>65</v>
      </c>
      <c r="C248" t="s">
        <v>149</v>
      </c>
      <c r="D248" t="s">
        <v>150</v>
      </c>
      <c r="E248" t="s">
        <v>10</v>
      </c>
      <c r="F248" s="2">
        <v>4898.3147303184687</v>
      </c>
      <c r="G248" s="2">
        <v>941.00570821561519</v>
      </c>
      <c r="H248" s="2">
        <v>1339.54346333014</v>
      </c>
      <c r="I248" s="2">
        <v>201.005966153652</v>
      </c>
      <c r="J248" s="2">
        <v>898.06786461724346</v>
      </c>
      <c r="K248" s="2">
        <v>1335.0179989627698</v>
      </c>
      <c r="L248" s="2">
        <v>183.67372903904871</v>
      </c>
      <c r="M248" s="13">
        <f>IFERROR(Table1[[#This Row],[Male below 18]]/Table1[[#This Row],[Individuals]],0)</f>
        <v>0.19210805348851784</v>
      </c>
      <c r="N248" s="13">
        <f>IFERROR(Table1[[#This Row],[Male 18- 59]]/Table1[[#This Row],[Individuals]],0)</f>
        <v>0.27347027234467808</v>
      </c>
      <c r="O248" s="13">
        <f>IFERROR(Table1[[#This Row],[Male 60+]]/Table1[[#This Row],[Individuals]],0)</f>
        <v>4.103573927365492E-2</v>
      </c>
      <c r="P248" s="13">
        <f>IFERROR(Table1[[#This Row],[Female below 18]]/Table1[[#This Row],[Individuals]],0)</f>
        <v>0.18334221340629428</v>
      </c>
      <c r="Q248" s="13">
        <f>IFERROR(Table1[[#This Row],[Female 18-59]]/Table1[[#This Row],[Individuals]],0)</f>
        <v>0.27254639043497564</v>
      </c>
      <c r="R248" s="13">
        <f>IFERROR(Table1[[#This Row],[Female 60+]]/Table1[[#This Row],[Individuals]],0)</f>
        <v>3.7497331051879343E-2</v>
      </c>
    </row>
    <row r="249" spans="1:18" x14ac:dyDescent="0.2">
      <c r="A249" t="s">
        <v>137</v>
      </c>
      <c r="B249" t="s">
        <v>138</v>
      </c>
      <c r="C249" t="s">
        <v>151</v>
      </c>
      <c r="D249" t="s">
        <v>152</v>
      </c>
      <c r="E249" t="s">
        <v>10</v>
      </c>
      <c r="F249" s="2">
        <v>15398.63044277508</v>
      </c>
      <c r="G249" s="2">
        <v>2954.3271231455205</v>
      </c>
      <c r="H249" s="2">
        <v>4205.5532201317292</v>
      </c>
      <c r="I249" s="2">
        <v>631.06671143140079</v>
      </c>
      <c r="J249" s="2">
        <v>2827.0151470054848</v>
      </c>
      <c r="K249" s="2">
        <v>4202.484303567895</v>
      </c>
      <c r="L249" s="2">
        <v>578.18393749304857</v>
      </c>
      <c r="M249" s="13">
        <f>IFERROR(Table1[[#This Row],[Male below 18]]/Table1[[#This Row],[Individuals]],0)</f>
        <v>0.19185648581700124</v>
      </c>
      <c r="N249" s="13">
        <f>IFERROR(Table1[[#This Row],[Male 18- 59]]/Table1[[#This Row],[Individuals]],0)</f>
        <v>0.2731121599262058</v>
      </c>
      <c r="O249" s="13">
        <f>IFERROR(Table1[[#This Row],[Male 60+]]/Table1[[#This Row],[Individuals]],0)</f>
        <v>4.0982002508378433E-2</v>
      </c>
      <c r="P249" s="13">
        <f>IFERROR(Table1[[#This Row],[Female below 18]]/Table1[[#This Row],[Individuals]],0)</f>
        <v>0.1835887391097108</v>
      </c>
      <c r="Q249" s="13">
        <f>IFERROR(Table1[[#This Row],[Female 18-59]]/Table1[[#This Row],[Individuals]],0)</f>
        <v>0.27291286190582414</v>
      </c>
      <c r="R249" s="13">
        <f>IFERROR(Table1[[#This Row],[Female 60+]]/Table1[[#This Row],[Individuals]],0)</f>
        <v>3.7547750732879498E-2</v>
      </c>
    </row>
    <row r="250" spans="1:18" x14ac:dyDescent="0.2">
      <c r="A250" t="s">
        <v>40</v>
      </c>
      <c r="B250" t="s">
        <v>41</v>
      </c>
      <c r="C250" t="s">
        <v>153</v>
      </c>
      <c r="D250" t="s">
        <v>154</v>
      </c>
      <c r="E250" t="s">
        <v>10</v>
      </c>
      <c r="F250" s="2">
        <v>26454.849190753463</v>
      </c>
      <c r="G250" s="2">
        <v>5140.9826549136096</v>
      </c>
      <c r="H250" s="2">
        <v>7318.3081147741741</v>
      </c>
      <c r="I250" s="2">
        <v>1098.1529405274325</v>
      </c>
      <c r="J250" s="2">
        <v>4792.6758765680115</v>
      </c>
      <c r="K250" s="2">
        <v>7124.5267874493265</v>
      </c>
      <c r="L250" s="2">
        <v>980.20281652090659</v>
      </c>
      <c r="M250" s="13">
        <f>IFERROR(Table1[[#This Row],[Male below 18]]/Table1[[#This Row],[Individuals]],0)</f>
        <v>0.19433044648428741</v>
      </c>
      <c r="N250" s="13">
        <f>IFERROR(Table1[[#This Row],[Male 18- 59]]/Table1[[#This Row],[Individuals]],0)</f>
        <v>0.27663390034867708</v>
      </c>
      <c r="O250" s="13">
        <f>IFERROR(Table1[[#This Row],[Male 60+]]/Table1[[#This Row],[Individuals]],0)</f>
        <v>4.1510459296485447E-2</v>
      </c>
      <c r="P250" s="13">
        <f>IFERROR(Table1[[#This Row],[Female below 18]]/Table1[[#This Row],[Individuals]],0)</f>
        <v>0.18116436204229638</v>
      </c>
      <c r="Q250" s="13">
        <f>IFERROR(Table1[[#This Row],[Female 18-59]]/Table1[[#This Row],[Individuals]],0)</f>
        <v>0.26930891709409183</v>
      </c>
      <c r="R250" s="13">
        <f>IFERROR(Table1[[#This Row],[Female 60+]]/Table1[[#This Row],[Individuals]],0)</f>
        <v>3.7051914734161799E-2</v>
      </c>
    </row>
    <row r="251" spans="1:18" x14ac:dyDescent="0.2">
      <c r="A251" t="s">
        <v>91</v>
      </c>
      <c r="B251" t="s">
        <v>92</v>
      </c>
      <c r="C251" t="s">
        <v>155</v>
      </c>
      <c r="D251" t="s">
        <v>156</v>
      </c>
      <c r="E251" t="s">
        <v>10</v>
      </c>
      <c r="F251" s="2">
        <v>56169.738392264102</v>
      </c>
      <c r="G251" s="2">
        <v>10724.245204734305</v>
      </c>
      <c r="H251" s="2">
        <v>15266.211923827997</v>
      </c>
      <c r="I251" s="2">
        <v>2290.7802256948275</v>
      </c>
      <c r="J251" s="2">
        <v>10363.366985723393</v>
      </c>
      <c r="K251" s="2">
        <v>15405.607973395056</v>
      </c>
      <c r="L251" s="2">
        <v>2119.5260788885307</v>
      </c>
      <c r="M251" s="13">
        <f>IFERROR(Table1[[#This Row],[Male below 18]]/Table1[[#This Row],[Individuals]],0)</f>
        <v>0.19092567477955863</v>
      </c>
      <c r="N251" s="13">
        <f>IFERROR(Table1[[#This Row],[Male 18- 59]]/Table1[[#This Row],[Individuals]],0)</f>
        <v>0.27178712881330624</v>
      </c>
      <c r="O251" s="13">
        <f>IFERROR(Table1[[#This Row],[Male 60+]]/Table1[[#This Row],[Individuals]],0)</f>
        <v>4.0783174201329771E-2</v>
      </c>
      <c r="P251" s="13">
        <f>IFERROR(Table1[[#This Row],[Female below 18]]/Table1[[#This Row],[Individuals]],0)</f>
        <v>0.18450089465167729</v>
      </c>
      <c r="Q251" s="13">
        <f>IFERROR(Table1[[#This Row],[Female 18-59]]/Table1[[#This Row],[Individuals]],0)</f>
        <v>0.27426882186648693</v>
      </c>
      <c r="R251" s="13">
        <f>IFERROR(Table1[[#This Row],[Female 60+]]/Table1[[#This Row],[Individuals]],0)</f>
        <v>3.7734305687641218E-2</v>
      </c>
    </row>
    <row r="252" spans="1:18" x14ac:dyDescent="0.2">
      <c r="A252" t="s">
        <v>50</v>
      </c>
      <c r="B252" t="s">
        <v>51</v>
      </c>
      <c r="C252" t="s">
        <v>157</v>
      </c>
      <c r="D252" t="s">
        <v>158</v>
      </c>
      <c r="E252" t="s">
        <v>10</v>
      </c>
      <c r="F252" s="2">
        <v>21675.04940508871</v>
      </c>
      <c r="G252" s="2">
        <v>4158.2492653838726</v>
      </c>
      <c r="H252" s="2">
        <v>5919.3643287294681</v>
      </c>
      <c r="I252" s="2">
        <v>888.23362472598558</v>
      </c>
      <c r="J252" s="2">
        <v>3979.5395324102692</v>
      </c>
      <c r="K252" s="2">
        <v>5915.7632876841581</v>
      </c>
      <c r="L252" s="2">
        <v>813.89936615495287</v>
      </c>
      <c r="M252" s="13">
        <f>IFERROR(Table1[[#This Row],[Male below 18]]/Table1[[#This Row],[Individuals]],0)</f>
        <v>0.19184497288424307</v>
      </c>
      <c r="N252" s="13">
        <f>IFERROR(Table1[[#This Row],[Male 18- 59]]/Table1[[#This Row],[Individuals]],0)</f>
        <v>0.27309577099924687</v>
      </c>
      <c r="O252" s="13">
        <f>IFERROR(Table1[[#This Row],[Male 60+]]/Table1[[#This Row],[Individuals]],0)</f>
        <v>4.0979543258501297E-2</v>
      </c>
      <c r="P252" s="13">
        <f>IFERROR(Table1[[#This Row],[Female below 18]]/Table1[[#This Row],[Individuals]],0)</f>
        <v>0.18360002129803599</v>
      </c>
      <c r="Q252" s="13">
        <f>IFERROR(Table1[[#This Row],[Female 18-59]]/Table1[[#This Row],[Individuals]],0)</f>
        <v>0.27292963338276399</v>
      </c>
      <c r="R252" s="13">
        <f>IFERROR(Table1[[#This Row],[Female 60+]]/Table1[[#This Row],[Individuals]],0)</f>
        <v>3.7550058177208655E-2</v>
      </c>
    </row>
    <row r="253" spans="1:18" x14ac:dyDescent="0.2">
      <c r="A253" t="s">
        <v>80</v>
      </c>
      <c r="B253" t="s">
        <v>81</v>
      </c>
      <c r="C253" t="s">
        <v>159</v>
      </c>
      <c r="D253" t="s">
        <v>160</v>
      </c>
      <c r="E253" t="s">
        <v>10</v>
      </c>
      <c r="F253" s="2">
        <v>10782.734529498979</v>
      </c>
      <c r="G253" s="2">
        <v>2020.0602706701065</v>
      </c>
      <c r="H253" s="2">
        <v>2875.6026743347129</v>
      </c>
      <c r="I253" s="2">
        <v>431.50021604503848</v>
      </c>
      <c r="J253" s="2">
        <v>2027.2903205156931</v>
      </c>
      <c r="K253" s="2">
        <v>3013.657623931294</v>
      </c>
      <c r="L253" s="2">
        <v>414.62342400213316</v>
      </c>
      <c r="M253" s="13">
        <f>IFERROR(Table1[[#This Row],[Male below 18]]/Table1[[#This Row],[Individuals]],0)</f>
        <v>0.18734211299960185</v>
      </c>
      <c r="N253" s="13">
        <f>IFERROR(Table1[[#This Row],[Male 18- 59]]/Table1[[#This Row],[Individuals]],0)</f>
        <v>0.26668584545671165</v>
      </c>
      <c r="O253" s="13">
        <f>IFERROR(Table1[[#This Row],[Male 60+]]/Table1[[#This Row],[Individuals]],0)</f>
        <v>4.0017698188206087E-2</v>
      </c>
      <c r="P253" s="13">
        <f>IFERROR(Table1[[#This Row],[Female below 18]]/Table1[[#This Row],[Individuals]],0)</f>
        <v>0.18801263399089649</v>
      </c>
      <c r="Q253" s="13">
        <f>IFERROR(Table1[[#This Row],[Female 18-59]]/Table1[[#This Row],[Individuals]],0)</f>
        <v>0.27948917926956734</v>
      </c>
      <c r="R253" s="13">
        <f>IFERROR(Table1[[#This Row],[Female 60+]]/Table1[[#This Row],[Individuals]],0)</f>
        <v>3.8452530095016507E-2</v>
      </c>
    </row>
    <row r="254" spans="1:18" x14ac:dyDescent="0.2">
      <c r="A254" t="s">
        <v>125</v>
      </c>
      <c r="B254" t="s">
        <v>126</v>
      </c>
      <c r="C254" t="s">
        <v>161</v>
      </c>
      <c r="D254" t="s">
        <v>162</v>
      </c>
      <c r="E254" t="s">
        <v>10</v>
      </c>
      <c r="F254" s="2">
        <v>100377.14419860613</v>
      </c>
      <c r="G254" s="2">
        <v>19243.584688048857</v>
      </c>
      <c r="H254" s="2">
        <v>27393.689384516805</v>
      </c>
      <c r="I254" s="2">
        <v>4110.5758431749937</v>
      </c>
      <c r="J254" s="2">
        <v>18442.245755512802</v>
      </c>
      <c r="K254" s="2">
        <v>27415.222161854883</v>
      </c>
      <c r="L254" s="2">
        <v>3771.826365497775</v>
      </c>
      <c r="M254" s="13">
        <f>IFERROR(Table1[[#This Row],[Male below 18]]/Table1[[#This Row],[Individuals]],0)</f>
        <v>0.19171281312779251</v>
      </c>
      <c r="N254" s="13">
        <f>IFERROR(Table1[[#This Row],[Male 18- 59]]/Table1[[#This Row],[Individuals]],0)</f>
        <v>0.2729076385189409</v>
      </c>
      <c r="O254" s="13">
        <f>IFERROR(Table1[[#This Row],[Male 60+]]/Table1[[#This Row],[Individuals]],0)</f>
        <v>4.0951312930778465E-2</v>
      </c>
      <c r="P254" s="13">
        <f>IFERROR(Table1[[#This Row],[Female below 18]]/Table1[[#This Row],[Individuals]],0)</f>
        <v>0.18372953228299654</v>
      </c>
      <c r="Q254" s="13">
        <f>IFERROR(Table1[[#This Row],[Female 18-59]]/Table1[[#This Row],[Individuals]],0)</f>
        <v>0.27312215724738242</v>
      </c>
      <c r="R254" s="13">
        <f>IFERROR(Table1[[#This Row],[Female 60+]]/Table1[[#This Row],[Individuals]],0)</f>
        <v>3.7576545892109091E-2</v>
      </c>
    </row>
    <row r="255" spans="1:18" x14ac:dyDescent="0.2">
      <c r="A255" t="s">
        <v>163</v>
      </c>
      <c r="B255" t="s">
        <v>164</v>
      </c>
      <c r="C255" t="s">
        <v>165</v>
      </c>
      <c r="D255" t="s">
        <v>164</v>
      </c>
      <c r="E255" t="s">
        <v>10</v>
      </c>
      <c r="F255" s="2">
        <v>28903.613776420745</v>
      </c>
      <c r="G255" s="2">
        <v>5472.3374615284511</v>
      </c>
      <c r="H255" s="2">
        <v>7789.9993716589088</v>
      </c>
      <c r="I255" s="2">
        <v>1168.9328438391472</v>
      </c>
      <c r="J255" s="2">
        <v>5377.9230673349002</v>
      </c>
      <c r="K255" s="2">
        <v>7994.5228805053794</v>
      </c>
      <c r="L255" s="2">
        <v>1099.8981515539624</v>
      </c>
      <c r="M255" s="13">
        <f>IFERROR(Table1[[#This Row],[Male below 18]]/Table1[[#This Row],[Individuals]],0)</f>
        <v>0.18933056274066065</v>
      </c>
      <c r="N255" s="13">
        <f>IFERROR(Table1[[#This Row],[Male 18- 59]]/Table1[[#This Row],[Individuals]],0)</f>
        <v>0.26951644980856704</v>
      </c>
      <c r="O255" s="13">
        <f>IFERROR(Table1[[#This Row],[Male 60+]]/Table1[[#This Row],[Individuals]],0)</f>
        <v>4.0442446155046184E-2</v>
      </c>
      <c r="P255" s="13">
        <f>IFERROR(Table1[[#This Row],[Female below 18]]/Table1[[#This Row],[Individuals]],0)</f>
        <v>0.18606403714549188</v>
      </c>
      <c r="Q255" s="13">
        <f>IFERROR(Table1[[#This Row],[Female 18-59]]/Table1[[#This Row],[Individuals]],0)</f>
        <v>0.27659250301175919</v>
      </c>
      <c r="R255" s="13">
        <f>IFERROR(Table1[[#This Row],[Female 60+]]/Table1[[#This Row],[Individuals]],0)</f>
        <v>3.8054001138475194E-2</v>
      </c>
    </row>
    <row r="256" spans="1:18" x14ac:dyDescent="0.2">
      <c r="A256" t="s">
        <v>46</v>
      </c>
      <c r="B256" t="s">
        <v>47</v>
      </c>
      <c r="C256" t="s">
        <v>166</v>
      </c>
      <c r="D256" t="s">
        <v>167</v>
      </c>
      <c r="E256" t="s">
        <v>10</v>
      </c>
      <c r="F256" s="2">
        <v>128259.32378955853</v>
      </c>
      <c r="G256" s="2">
        <v>24598.434440103832</v>
      </c>
      <c r="H256" s="2">
        <v>35016.442275232192</v>
      </c>
      <c r="I256" s="2">
        <v>5254.4124199588887</v>
      </c>
      <c r="J256" s="2">
        <v>23555.736877524367</v>
      </c>
      <c r="K256" s="2">
        <v>35016.655143015232</v>
      </c>
      <c r="L256" s="2">
        <v>4817.6426337240364</v>
      </c>
      <c r="M256" s="13">
        <f>IFERROR(Table1[[#This Row],[Male below 18]]/Table1[[#This Row],[Individuals]],0)</f>
        <v>0.19178671548638218</v>
      </c>
      <c r="N256" s="13">
        <f>IFERROR(Table1[[#This Row],[Male 18- 59]]/Table1[[#This Row],[Individuals]],0)</f>
        <v>0.27301284024142691</v>
      </c>
      <c r="O256" s="13">
        <f>IFERROR(Table1[[#This Row],[Male 60+]]/Table1[[#This Row],[Individuals]],0)</f>
        <v>4.0967099035856956E-2</v>
      </c>
      <c r="P256" s="13">
        <f>IFERROR(Table1[[#This Row],[Female below 18]]/Table1[[#This Row],[Individuals]],0)</f>
        <v>0.18365711108982172</v>
      </c>
      <c r="Q256" s="13">
        <f>IFERROR(Table1[[#This Row],[Female 18-59]]/Table1[[#This Row],[Individuals]],0)</f>
        <v>0.27301449990855092</v>
      </c>
      <c r="R256" s="13">
        <f>IFERROR(Table1[[#This Row],[Female 60+]]/Table1[[#This Row],[Individuals]],0)</f>
        <v>3.7561734237961386E-2</v>
      </c>
    </row>
    <row r="257" spans="1:18" x14ac:dyDescent="0.2">
      <c r="A257" t="s">
        <v>30</v>
      </c>
      <c r="B257" t="s">
        <v>31</v>
      </c>
      <c r="C257" t="s">
        <v>168</v>
      </c>
      <c r="D257" t="s">
        <v>169</v>
      </c>
      <c r="E257" t="s">
        <v>10</v>
      </c>
      <c r="F257" s="2">
        <v>278239.95898352488</v>
      </c>
      <c r="G257" s="2">
        <v>54200.651754838669</v>
      </c>
      <c r="H257" s="2">
        <v>77155.885594045132</v>
      </c>
      <c r="I257" s="2">
        <v>11577.670865353199</v>
      </c>
      <c r="J257" s="2">
        <v>50279.616985867389</v>
      </c>
      <c r="K257" s="2">
        <v>74742.89672495464</v>
      </c>
      <c r="L257" s="2">
        <v>10283.23705846588</v>
      </c>
      <c r="M257" s="13">
        <f>IFERROR(Table1[[#This Row],[Male below 18]]/Table1[[#This Row],[Individuals]],0)</f>
        <v>0.19479823082509867</v>
      </c>
      <c r="N257" s="13">
        <f>IFERROR(Table1[[#This Row],[Male 18- 59]]/Table1[[#This Row],[Individuals]],0)</f>
        <v>0.27729980221357664</v>
      </c>
      <c r="O257" s="13">
        <f>IFERROR(Table1[[#This Row],[Male 60+]]/Table1[[#This Row],[Individuals]],0)</f>
        <v>4.1610381584475199E-2</v>
      </c>
      <c r="P257" s="13">
        <f>IFERROR(Table1[[#This Row],[Female below 18]]/Table1[[#This Row],[Individuals]],0)</f>
        <v>0.18070595312603729</v>
      </c>
      <c r="Q257" s="13">
        <f>IFERROR(Table1[[#This Row],[Female 18-59]]/Table1[[#This Row],[Individuals]],0)</f>
        <v>0.26862747176217172</v>
      </c>
      <c r="R257" s="13">
        <f>IFERROR(Table1[[#This Row],[Female 60+]]/Table1[[#This Row],[Individuals]],0)</f>
        <v>3.6958160488640562E-2</v>
      </c>
    </row>
    <row r="258" spans="1:18" x14ac:dyDescent="0.2">
      <c r="A258" t="s">
        <v>170</v>
      </c>
      <c r="B258" t="s">
        <v>171</v>
      </c>
      <c r="C258" t="s">
        <v>172</v>
      </c>
      <c r="D258" t="s">
        <v>173</v>
      </c>
      <c r="E258" t="s">
        <v>10</v>
      </c>
      <c r="F258" s="2">
        <v>5948.956656510336</v>
      </c>
      <c r="G258" s="2">
        <v>1116.5814522915575</v>
      </c>
      <c r="H258" s="2">
        <v>1589.4796095648278</v>
      </c>
      <c r="I258" s="2">
        <v>238.51027857493716</v>
      </c>
      <c r="J258" s="2">
        <v>1116.4295834549612</v>
      </c>
      <c r="K258" s="2">
        <v>1659.6224486020467</v>
      </c>
      <c r="L258" s="2">
        <v>228.33328402200496</v>
      </c>
      <c r="M258" s="13">
        <f>IFERROR(Table1[[#This Row],[Male below 18]]/Table1[[#This Row],[Individuals]],0)</f>
        <v>0.18769366071437227</v>
      </c>
      <c r="N258" s="13">
        <f>IFERROR(Table1[[#This Row],[Male 18- 59]]/Table1[[#This Row],[Individuals]],0)</f>
        <v>0.26718628178696768</v>
      </c>
      <c r="O258" s="13">
        <f>IFERROR(Table1[[#This Row],[Male 60+]]/Table1[[#This Row],[Individuals]],0)</f>
        <v>4.0092791450063704E-2</v>
      </c>
      <c r="P258" s="13">
        <f>IFERROR(Table1[[#This Row],[Female below 18]]/Table1[[#This Row],[Individuals]],0)</f>
        <v>0.18766813206365834</v>
      </c>
      <c r="Q258" s="13">
        <f>IFERROR(Table1[[#This Row],[Female 18-59]]/Table1[[#This Row],[Individuals]],0)</f>
        <v>0.27897706176524456</v>
      </c>
      <c r="R258" s="13">
        <f>IFERROR(Table1[[#This Row],[Female 60+]]/Table1[[#This Row],[Individuals]],0)</f>
        <v>3.8382072219693308E-2</v>
      </c>
    </row>
    <row r="259" spans="1:18" x14ac:dyDescent="0.2">
      <c r="A259" t="s">
        <v>46</v>
      </c>
      <c r="B259" t="s">
        <v>47</v>
      </c>
      <c r="C259" t="s">
        <v>174</v>
      </c>
      <c r="D259" t="s">
        <v>175</v>
      </c>
      <c r="E259" t="s">
        <v>10</v>
      </c>
      <c r="F259" s="2">
        <v>13883.698592356104</v>
      </c>
      <c r="G259" s="2">
        <v>2586.8946238683802</v>
      </c>
      <c r="H259" s="2">
        <v>3682.5045304961809</v>
      </c>
      <c r="I259" s="2">
        <v>552.58033895922688</v>
      </c>
      <c r="J259" s="2">
        <v>2624.1348172004091</v>
      </c>
      <c r="K259" s="2">
        <v>3900.893630305452</v>
      </c>
      <c r="L259" s="2">
        <v>536.69065152645612</v>
      </c>
      <c r="M259" s="13">
        <f>IFERROR(Table1[[#This Row],[Male below 18]]/Table1[[#This Row],[Individuals]],0)</f>
        <v>0.1863260432124792</v>
      </c>
      <c r="N259" s="13">
        <f>IFERROR(Table1[[#This Row],[Male 18- 59]]/Table1[[#This Row],[Individuals]],0)</f>
        <v>0.26523944653506404</v>
      </c>
      <c r="O259" s="13">
        <f>IFERROR(Table1[[#This Row],[Male 60+]]/Table1[[#This Row],[Individuals]],0)</f>
        <v>3.9800657964690976E-2</v>
      </c>
      <c r="P259" s="13">
        <f>IFERROR(Table1[[#This Row],[Female below 18]]/Table1[[#This Row],[Individuals]],0)</f>
        <v>0.18900833951013379</v>
      </c>
      <c r="Q259" s="13">
        <f>IFERROR(Table1[[#This Row],[Female 18-59]]/Table1[[#This Row],[Individuals]],0)</f>
        <v>0.28096934000376184</v>
      </c>
      <c r="R259" s="13">
        <f>IFERROR(Table1[[#This Row],[Female 60+]]/Table1[[#This Row],[Individuals]],0)</f>
        <v>3.8656172773870207E-2</v>
      </c>
    </row>
    <row r="260" spans="1:18" x14ac:dyDescent="0.2">
      <c r="A260" t="s">
        <v>64</v>
      </c>
      <c r="B260" t="s">
        <v>65</v>
      </c>
      <c r="C260" t="s">
        <v>176</v>
      </c>
      <c r="D260" t="s">
        <v>177</v>
      </c>
      <c r="E260" t="s">
        <v>10</v>
      </c>
      <c r="F260" s="2">
        <v>19259.528477623182</v>
      </c>
      <c r="G260" s="2">
        <v>3659.0808268621954</v>
      </c>
      <c r="H260" s="2">
        <v>5208.7864724161745</v>
      </c>
      <c r="I260" s="2">
        <v>781.60745510505762</v>
      </c>
      <c r="J260" s="2">
        <v>3571.0959635558934</v>
      </c>
      <c r="K260" s="2">
        <v>5308.5936767176436</v>
      </c>
      <c r="L260" s="2">
        <v>730.36408296622176</v>
      </c>
      <c r="M260" s="13">
        <f>IFERROR(Table1[[#This Row],[Male below 18]]/Table1[[#This Row],[Individuals]],0)</f>
        <v>0.189988079464849</v>
      </c>
      <c r="N260" s="13">
        <f>IFERROR(Table1[[#This Row],[Male 18- 59]]/Table1[[#This Row],[Individuals]],0)</f>
        <v>0.27045244012427611</v>
      </c>
      <c r="O260" s="13">
        <f>IFERROR(Table1[[#This Row],[Male 60+]]/Table1[[#This Row],[Individuals]],0)</f>
        <v>4.0582896721130725E-2</v>
      </c>
      <c r="P260" s="13">
        <f>IFERROR(Table1[[#This Row],[Female below 18]]/Table1[[#This Row],[Individuals]],0)</f>
        <v>0.18541969849910897</v>
      </c>
      <c r="Q260" s="13">
        <f>IFERROR(Table1[[#This Row],[Female 18-59]]/Table1[[#This Row],[Individuals]],0)</f>
        <v>0.27563466483021482</v>
      </c>
      <c r="R260" s="13">
        <f>IFERROR(Table1[[#This Row],[Female 60+]]/Table1[[#This Row],[Individuals]],0)</f>
        <v>3.7922220360420575E-2</v>
      </c>
    </row>
    <row r="261" spans="1:18" x14ac:dyDescent="0.2">
      <c r="A261" t="s">
        <v>125</v>
      </c>
      <c r="B261" t="s">
        <v>126</v>
      </c>
      <c r="C261" t="s">
        <v>178</v>
      </c>
      <c r="D261" t="s">
        <v>179</v>
      </c>
      <c r="E261" t="s">
        <v>10</v>
      </c>
      <c r="F261" s="2">
        <v>12946.471441264172</v>
      </c>
      <c r="G261" s="2">
        <v>2515.2018389928025</v>
      </c>
      <c r="H261" s="2">
        <v>3580.4481874691846</v>
      </c>
      <c r="I261" s="2">
        <v>537.26621560763988</v>
      </c>
      <c r="J261" s="2">
        <v>2346.1171120206927</v>
      </c>
      <c r="K261" s="2">
        <v>3487.6078920350665</v>
      </c>
      <c r="L261" s="2">
        <v>479.83019513878548</v>
      </c>
      <c r="M261" s="13">
        <f>IFERROR(Table1[[#This Row],[Male below 18]]/Table1[[#This Row],[Individuals]],0)</f>
        <v>0.19427701597333483</v>
      </c>
      <c r="N261" s="13">
        <f>IFERROR(Table1[[#This Row],[Male 18- 59]]/Table1[[#This Row],[Individuals]],0)</f>
        <v>0.27655784077638751</v>
      </c>
      <c r="O261" s="13">
        <f>IFERROR(Table1[[#This Row],[Male 60+]]/Table1[[#This Row],[Individuals]],0)</f>
        <v>4.1499046133544631E-2</v>
      </c>
      <c r="P261" s="13">
        <f>IFERROR(Table1[[#This Row],[Female below 18]]/Table1[[#This Row],[Individuals]],0)</f>
        <v>0.181216721688578</v>
      </c>
      <c r="Q261" s="13">
        <f>IFERROR(Table1[[#This Row],[Female 18-59]]/Table1[[#This Row],[Individuals]],0)</f>
        <v>0.26938675204728335</v>
      </c>
      <c r="R261" s="13">
        <f>IFERROR(Table1[[#This Row],[Female 60+]]/Table1[[#This Row],[Individuals]],0)</f>
        <v>3.7062623380871719E-2</v>
      </c>
    </row>
    <row r="262" spans="1:18" x14ac:dyDescent="0.2">
      <c r="A262" t="s">
        <v>40</v>
      </c>
      <c r="B262" t="s">
        <v>41</v>
      </c>
      <c r="C262" t="s">
        <v>180</v>
      </c>
      <c r="D262" t="s">
        <v>181</v>
      </c>
      <c r="E262" t="s">
        <v>10</v>
      </c>
      <c r="F262" s="2">
        <v>154257.20669244806</v>
      </c>
      <c r="G262" s="2">
        <v>29950.238399272261</v>
      </c>
      <c r="H262" s="2">
        <v>42634.859409090626</v>
      </c>
      <c r="I262" s="2">
        <v>6397.5983922496143</v>
      </c>
      <c r="J262" s="2">
        <v>27972.008098766084</v>
      </c>
      <c r="K262" s="2">
        <v>41581.639595689958</v>
      </c>
      <c r="L262" s="2">
        <v>5720.8627973795028</v>
      </c>
      <c r="M262" s="13">
        <f>IFERROR(Table1[[#This Row],[Male below 18]]/Table1[[#This Row],[Individuals]],0)</f>
        <v>0.19415779036493164</v>
      </c>
      <c r="N262" s="13">
        <f>IFERROR(Table1[[#This Row],[Male 18- 59]]/Table1[[#This Row],[Individuals]],0)</f>
        <v>0.27638812035598653</v>
      </c>
      <c r="O262" s="13">
        <f>IFERROR(Table1[[#This Row],[Male 60+]]/Table1[[#This Row],[Individuals]],0)</f>
        <v>4.147357863807876E-2</v>
      </c>
      <c r="P262" s="13">
        <f>IFERROR(Table1[[#This Row],[Female below 18]]/Table1[[#This Row],[Individuals]],0)</f>
        <v>0.18133355775419668</v>
      </c>
      <c r="Q262" s="13">
        <f>IFERROR(Table1[[#This Row],[Female 18-59]]/Table1[[#This Row],[Individuals]],0)</f>
        <v>0.26956043407809005</v>
      </c>
      <c r="R262" s="13">
        <f>IFERROR(Table1[[#This Row],[Female 60+]]/Table1[[#This Row],[Individuals]],0)</f>
        <v>3.7086518808716232E-2</v>
      </c>
    </row>
    <row r="263" spans="1:18" x14ac:dyDescent="0.2">
      <c r="A263" t="s">
        <v>98</v>
      </c>
      <c r="B263" t="s">
        <v>99</v>
      </c>
      <c r="C263" t="s">
        <v>182</v>
      </c>
      <c r="D263" t="s">
        <v>183</v>
      </c>
      <c r="E263" t="s">
        <v>10</v>
      </c>
      <c r="F263" s="2">
        <v>24530.834707672839</v>
      </c>
      <c r="G263" s="2">
        <v>4638.562300622063</v>
      </c>
      <c r="H263" s="2">
        <v>6603.1010808960691</v>
      </c>
      <c r="I263" s="2">
        <v>990.83213699996611</v>
      </c>
      <c r="J263" s="2">
        <v>4570.0628426899029</v>
      </c>
      <c r="K263" s="2">
        <v>6793.6025680890816</v>
      </c>
      <c r="L263" s="2">
        <v>934.67377837576066</v>
      </c>
      <c r="M263" s="13">
        <f>IFERROR(Table1[[#This Row],[Male below 18]]/Table1[[#This Row],[Individuals]],0)</f>
        <v>0.18909109110629643</v>
      </c>
      <c r="N263" s="13">
        <f>IFERROR(Table1[[#This Row],[Male 18- 59]]/Table1[[#This Row],[Individuals]],0)</f>
        <v>0.26917555637969093</v>
      </c>
      <c r="O263" s="13">
        <f>IFERROR(Table1[[#This Row],[Male 60+]]/Table1[[#This Row],[Individuals]],0)</f>
        <v>4.039129319517408E-2</v>
      </c>
      <c r="P263" s="13">
        <f>IFERROR(Table1[[#This Row],[Female below 18]]/Table1[[#This Row],[Individuals]],0)</f>
        <v>0.18629870924288047</v>
      </c>
      <c r="Q263" s="13">
        <f>IFERROR(Table1[[#This Row],[Female 18-59]]/Table1[[#This Row],[Individuals]],0)</f>
        <v>0.27694135356772653</v>
      </c>
      <c r="R263" s="13">
        <f>IFERROR(Table1[[#This Row],[Female 60+]]/Table1[[#This Row],[Individuals]],0)</f>
        <v>3.8101996508231747E-2</v>
      </c>
    </row>
    <row r="264" spans="1:18" x14ac:dyDescent="0.2">
      <c r="A264" t="s">
        <v>80</v>
      </c>
      <c r="B264" t="s">
        <v>81</v>
      </c>
      <c r="C264" t="s">
        <v>184</v>
      </c>
      <c r="D264" t="s">
        <v>185</v>
      </c>
      <c r="E264" t="s">
        <v>10</v>
      </c>
      <c r="F264" s="2">
        <v>7523.0322657665092</v>
      </c>
      <c r="G264" s="2">
        <v>1460.9376053576534</v>
      </c>
      <c r="H264" s="2">
        <v>2079.6785848419336</v>
      </c>
      <c r="I264" s="2">
        <v>312.06736823304306</v>
      </c>
      <c r="J264" s="2">
        <v>1363.9015796452695</v>
      </c>
      <c r="K264" s="2">
        <v>2027.5006259312349</v>
      </c>
      <c r="L264" s="2">
        <v>278.94650175737479</v>
      </c>
      <c r="M264" s="13">
        <f>IFERROR(Table1[[#This Row],[Male below 18]]/Table1[[#This Row],[Individuals]],0)</f>
        <v>0.19419531297315271</v>
      </c>
      <c r="N264" s="13">
        <f>IFERROR(Table1[[#This Row],[Male 18- 59]]/Table1[[#This Row],[Individuals]],0)</f>
        <v>0.27644153465956706</v>
      </c>
      <c r="O264" s="13">
        <f>IFERROR(Table1[[#This Row],[Male 60+]]/Table1[[#This Row],[Individuals]],0)</f>
        <v>4.148159375217661E-2</v>
      </c>
      <c r="P264" s="13">
        <f>IFERROR(Table1[[#This Row],[Female below 18]]/Table1[[#This Row],[Individuals]],0)</f>
        <v>0.18129678718137252</v>
      </c>
      <c r="Q264" s="13">
        <f>IFERROR(Table1[[#This Row],[Female 18-59]]/Table1[[#This Row],[Individuals]],0)</f>
        <v>0.26950577297898326</v>
      </c>
      <c r="R264" s="13">
        <f>IFERROR(Table1[[#This Row],[Female 60+]]/Table1[[#This Row],[Individuals]],0)</f>
        <v>3.7078998454747873E-2</v>
      </c>
    </row>
    <row r="265" spans="1:18" x14ac:dyDescent="0.2">
      <c r="A265" t="s">
        <v>170</v>
      </c>
      <c r="B265" t="s">
        <v>171</v>
      </c>
      <c r="C265" t="s">
        <v>186</v>
      </c>
      <c r="D265" t="s">
        <v>187</v>
      </c>
      <c r="E265" t="s">
        <v>10</v>
      </c>
      <c r="F265" s="2">
        <v>23498.314864354259</v>
      </c>
      <c r="G265" s="2">
        <v>4503.985377377574</v>
      </c>
      <c r="H265" s="2">
        <v>6411.5277075643844</v>
      </c>
      <c r="I265" s="2">
        <v>962.08548409172874</v>
      </c>
      <c r="J265" s="2">
        <v>4318.2581753411259</v>
      </c>
      <c r="K265" s="2">
        <v>6419.2836815350856</v>
      </c>
      <c r="L265" s="2">
        <v>883.17443844436366</v>
      </c>
      <c r="M265" s="13">
        <f>IFERROR(Table1[[#This Row],[Male below 18]]/Table1[[#This Row],[Individuals]],0)</f>
        <v>0.19167269667536413</v>
      </c>
      <c r="N265" s="13">
        <f>IFERROR(Table1[[#This Row],[Male 18- 59]]/Table1[[#This Row],[Individuals]],0)</f>
        <v>0.27285053181793661</v>
      </c>
      <c r="O265" s="13">
        <f>IFERROR(Table1[[#This Row],[Male 60+]]/Table1[[#This Row],[Individuals]],0)</f>
        <v>4.094274375185785E-2</v>
      </c>
      <c r="P265" s="13">
        <f>IFERROR(Table1[[#This Row],[Female below 18]]/Table1[[#This Row],[Individuals]],0)</f>
        <v>0.18376884471369914</v>
      </c>
      <c r="Q265" s="13">
        <f>IFERROR(Table1[[#This Row],[Female 18-59]]/Table1[[#This Row],[Individuals]],0)</f>
        <v>0.27318059693177449</v>
      </c>
      <c r="R265" s="13">
        <f>IFERROR(Table1[[#This Row],[Female 60+]]/Table1[[#This Row],[Individuals]],0)</f>
        <v>3.7584586109367955E-2</v>
      </c>
    </row>
    <row r="266" spans="1:18" x14ac:dyDescent="0.2">
      <c r="A266" t="s">
        <v>46</v>
      </c>
      <c r="B266" t="s">
        <v>47</v>
      </c>
      <c r="C266" t="s">
        <v>188</v>
      </c>
      <c r="D266" t="s">
        <v>189</v>
      </c>
      <c r="E266" t="s">
        <v>10</v>
      </c>
      <c r="F266" s="2">
        <v>17083.096822356529</v>
      </c>
      <c r="G266" s="2">
        <v>3222.3689238696807</v>
      </c>
      <c r="H266" s="2">
        <v>4587.1169438419129</v>
      </c>
      <c r="I266" s="2">
        <v>688.32247582659318</v>
      </c>
      <c r="J266" s="2">
        <v>3190.2931987288944</v>
      </c>
      <c r="K266" s="2">
        <v>4742.5133556992514</v>
      </c>
      <c r="L266" s="2">
        <v>652.48192439019374</v>
      </c>
      <c r="M266" s="13">
        <f>IFERROR(Table1[[#This Row],[Male below 18]]/Table1[[#This Row],[Individuals]],0)</f>
        <v>0.18862908507622511</v>
      </c>
      <c r="N266" s="13">
        <f>IFERROR(Table1[[#This Row],[Male 18- 59]]/Table1[[#This Row],[Individuals]],0)</f>
        <v>0.2685178800742255</v>
      </c>
      <c r="O266" s="13">
        <f>IFERROR(Table1[[#This Row],[Male 60+]]/Table1[[#This Row],[Individuals]],0)</f>
        <v>4.0292605198244291E-2</v>
      </c>
      <c r="P266" s="13">
        <f>IFERROR(Table1[[#This Row],[Female below 18]]/Table1[[#This Row],[Individuals]],0)</f>
        <v>0.18675145565842488</v>
      </c>
      <c r="Q266" s="13">
        <f>IFERROR(Table1[[#This Row],[Female 18-59]]/Table1[[#This Row],[Individuals]],0)</f>
        <v>0.27761438133938088</v>
      </c>
      <c r="R266" s="13">
        <f>IFERROR(Table1[[#This Row],[Female 60+]]/Table1[[#This Row],[Individuals]],0)</f>
        <v>3.8194592653499171E-2</v>
      </c>
    </row>
    <row r="267" spans="1:18" x14ac:dyDescent="0.2">
      <c r="A267" t="s">
        <v>101</v>
      </c>
      <c r="B267" t="s">
        <v>102</v>
      </c>
      <c r="C267" t="s">
        <v>190</v>
      </c>
      <c r="D267" t="s">
        <v>191</v>
      </c>
      <c r="E267" t="s">
        <v>10</v>
      </c>
      <c r="F267" s="2">
        <v>16398.868320422851</v>
      </c>
      <c r="G267" s="2">
        <v>3091.674163563262</v>
      </c>
      <c r="H267" s="2">
        <v>4401.0699195449597</v>
      </c>
      <c r="I267" s="2">
        <v>660.40508240670954</v>
      </c>
      <c r="J267" s="2">
        <v>3064.1092379637821</v>
      </c>
      <c r="K267" s="2">
        <v>4554.9352611711338</v>
      </c>
      <c r="L267" s="2">
        <v>626.67465577300175</v>
      </c>
      <c r="M267" s="13">
        <f>IFERROR(Table1[[#This Row],[Male below 18]]/Table1[[#This Row],[Individuals]],0)</f>
        <v>0.18852972675638521</v>
      </c>
      <c r="N267" s="13">
        <f>IFERROR(Table1[[#This Row],[Male 18- 59]]/Table1[[#This Row],[Individuals]],0)</f>
        <v>0.26837644120014964</v>
      </c>
      <c r="O267" s="13">
        <f>IFERROR(Table1[[#This Row],[Male 60+]]/Table1[[#This Row],[Individuals]],0)</f>
        <v>4.0271381506506346E-2</v>
      </c>
      <c r="P267" s="13">
        <f>IFERROR(Table1[[#This Row],[Female below 18]]/Table1[[#This Row],[Individuals]],0)</f>
        <v>0.18684882261953384</v>
      </c>
      <c r="Q267" s="13">
        <f>IFERROR(Table1[[#This Row],[Female 18-59]]/Table1[[#This Row],[Individuals]],0)</f>
        <v>0.27775912167661598</v>
      </c>
      <c r="R267" s="13">
        <f>IFERROR(Table1[[#This Row],[Female 60+]]/Table1[[#This Row],[Individuals]],0)</f>
        <v>3.8214506240808861E-2</v>
      </c>
    </row>
    <row r="268" spans="1:18" x14ac:dyDescent="0.2">
      <c r="A268" t="s">
        <v>64</v>
      </c>
      <c r="B268" t="s">
        <v>65</v>
      </c>
      <c r="C268" t="s">
        <v>192</v>
      </c>
      <c r="D268" t="s">
        <v>193</v>
      </c>
      <c r="E268" t="s">
        <v>10</v>
      </c>
      <c r="F268" s="2">
        <v>3239.7687111315131</v>
      </c>
      <c r="G268" s="2">
        <v>614.99102045743768</v>
      </c>
      <c r="H268" s="2">
        <v>875.45398956467511</v>
      </c>
      <c r="I268" s="2">
        <v>131.3667527875856</v>
      </c>
      <c r="J268" s="2">
        <v>601.23280199638623</v>
      </c>
      <c r="K268" s="2">
        <v>893.75941825297036</v>
      </c>
      <c r="L268" s="2">
        <v>122.96472807245792</v>
      </c>
      <c r="M268" s="13">
        <f>IFERROR(Table1[[#This Row],[Male below 18]]/Table1[[#This Row],[Individuals]],0)</f>
        <v>0.18982559413713443</v>
      </c>
      <c r="N268" s="13">
        <f>IFERROR(Table1[[#This Row],[Male 18- 59]]/Table1[[#This Row],[Individuals]],0)</f>
        <v>0.27022113848951779</v>
      </c>
      <c r="O268" s="13">
        <f>IFERROR(Table1[[#This Row],[Male 60+]]/Table1[[#This Row],[Individuals]],0)</f>
        <v>4.0548188621065108E-2</v>
      </c>
      <c r="P268" s="13">
        <f>IFERROR(Table1[[#This Row],[Female below 18]]/Table1[[#This Row],[Individuals]],0)</f>
        <v>0.18557892726434821</v>
      </c>
      <c r="Q268" s="13">
        <f>IFERROR(Table1[[#This Row],[Female 18-59]]/Table1[[#This Row],[Individuals]],0)</f>
        <v>0.27587136550276092</v>
      </c>
      <c r="R268" s="13">
        <f>IFERROR(Table1[[#This Row],[Female 60+]]/Table1[[#This Row],[Individuals]],0)</f>
        <v>3.7954785985173482E-2</v>
      </c>
    </row>
    <row r="269" spans="1:18" x14ac:dyDescent="0.2">
      <c r="A269" t="s">
        <v>26</v>
      </c>
      <c r="B269" t="s">
        <v>27</v>
      </c>
      <c r="C269" t="s">
        <v>194</v>
      </c>
      <c r="D269" t="s">
        <v>27</v>
      </c>
      <c r="E269" t="s">
        <v>10</v>
      </c>
      <c r="F269" s="2">
        <v>346452.75626971311</v>
      </c>
      <c r="G269" s="2">
        <v>66667.47266319886</v>
      </c>
      <c r="H269" s="2">
        <v>94902.694471505136</v>
      </c>
      <c r="I269" s="2">
        <v>14240.678496094697</v>
      </c>
      <c r="J269" s="2">
        <v>63410.533993420562</v>
      </c>
      <c r="K269" s="2">
        <v>94262.591436936302</v>
      </c>
      <c r="L269" s="2">
        <v>12968.78520855749</v>
      </c>
      <c r="M269" s="13">
        <f>IFERROR(Table1[[#This Row],[Male below 18]]/Table1[[#This Row],[Individuals]],0)</f>
        <v>0.1924287553114408</v>
      </c>
      <c r="N269" s="13">
        <f>IFERROR(Table1[[#This Row],[Male 18- 59]]/Table1[[#This Row],[Individuals]],0)</f>
        <v>0.27392679883205628</v>
      </c>
      <c r="O269" s="13">
        <f>IFERROR(Table1[[#This Row],[Male 60+]]/Table1[[#This Row],[Individuals]],0)</f>
        <v>4.1104243618741321E-2</v>
      </c>
      <c r="P269" s="13">
        <f>IFERROR(Table1[[#This Row],[Female below 18]]/Table1[[#This Row],[Individuals]],0)</f>
        <v>0.1830279391515521</v>
      </c>
      <c r="Q269" s="13">
        <f>IFERROR(Table1[[#This Row],[Female 18-59]]/Table1[[#This Row],[Individuals]],0)</f>
        <v>0.27207920771613942</v>
      </c>
      <c r="R269" s="13">
        <f>IFERROR(Table1[[#This Row],[Female 60+]]/Table1[[#This Row],[Individuals]],0)</f>
        <v>3.7433055370069863E-2</v>
      </c>
    </row>
    <row r="270" spans="1:18" x14ac:dyDescent="0.2">
      <c r="A270" t="s">
        <v>91</v>
      </c>
      <c r="B270" t="s">
        <v>92</v>
      </c>
      <c r="C270" t="s">
        <v>195</v>
      </c>
      <c r="D270" t="s">
        <v>196</v>
      </c>
      <c r="E270" t="s">
        <v>10</v>
      </c>
      <c r="F270" s="2">
        <v>80269.320572490964</v>
      </c>
      <c r="G270" s="2">
        <v>15482.294513352159</v>
      </c>
      <c r="H270" s="2">
        <v>22039.40553351133</v>
      </c>
      <c r="I270" s="2">
        <v>3307.135695098958</v>
      </c>
      <c r="J270" s="2">
        <v>14656.084163024394</v>
      </c>
      <c r="K270" s="2">
        <v>21786.923820383949</v>
      </c>
      <c r="L270" s="2">
        <v>2997.4768471201669</v>
      </c>
      <c r="M270" s="13">
        <f>IFERROR(Table1[[#This Row],[Male below 18]]/Table1[[#This Row],[Individuals]],0)</f>
        <v>0.19287935169913578</v>
      </c>
      <c r="N270" s="13">
        <f>IFERROR(Table1[[#This Row],[Male 18- 59]]/Table1[[#This Row],[Individuals]],0)</f>
        <v>0.27456823324681828</v>
      </c>
      <c r="O270" s="13">
        <f>IFERROR(Table1[[#This Row],[Male 60+]]/Table1[[#This Row],[Individuals]],0)</f>
        <v>4.1200494429404003E-2</v>
      </c>
      <c r="P270" s="13">
        <f>IFERROR(Table1[[#This Row],[Female below 18]]/Table1[[#This Row],[Individuals]],0)</f>
        <v>0.1825863737041169</v>
      </c>
      <c r="Q270" s="13">
        <f>IFERROR(Table1[[#This Row],[Female 18-59]]/Table1[[#This Row],[Individuals]],0)</f>
        <v>0.27142280095305216</v>
      </c>
      <c r="R270" s="13">
        <f>IFERROR(Table1[[#This Row],[Female 60+]]/Table1[[#This Row],[Individuals]],0)</f>
        <v>3.7342745967472779E-2</v>
      </c>
    </row>
    <row r="271" spans="1:18" x14ac:dyDescent="0.2">
      <c r="A271" t="s">
        <v>68</v>
      </c>
      <c r="B271" t="s">
        <v>69</v>
      </c>
      <c r="C271" t="s">
        <v>197</v>
      </c>
      <c r="D271" t="s">
        <v>69</v>
      </c>
      <c r="E271" t="s">
        <v>10</v>
      </c>
      <c r="F271" s="2">
        <v>13429.743918688007</v>
      </c>
      <c r="G271" s="2">
        <v>2517.0758941982654</v>
      </c>
      <c r="H271" s="2">
        <v>3583.1159485448939</v>
      </c>
      <c r="I271" s="2">
        <v>537.6665280328574</v>
      </c>
      <c r="J271" s="2">
        <v>2524.0277093284785</v>
      </c>
      <c r="K271" s="2">
        <v>3752.0799425001387</v>
      </c>
      <c r="L271" s="2">
        <v>516.21664668720223</v>
      </c>
      <c r="M271" s="13">
        <f>IFERROR(Table1[[#This Row],[Male below 18]]/Table1[[#This Row],[Individuals]],0)</f>
        <v>0.18742545721185772</v>
      </c>
      <c r="N271" s="13">
        <f>IFERROR(Table1[[#This Row],[Male 18- 59]]/Table1[[#This Row],[Individuals]],0)</f>
        <v>0.26680448787700634</v>
      </c>
      <c r="O271" s="13">
        <f>IFERROR(Table1[[#This Row],[Male 60+]]/Table1[[#This Row],[Individuals]],0)</f>
        <v>4.0035501144937966E-2</v>
      </c>
      <c r="P271" s="13">
        <f>IFERROR(Table1[[#This Row],[Female below 18]]/Table1[[#This Row],[Individuals]],0)</f>
        <v>0.18794310037559217</v>
      </c>
      <c r="Q271" s="13">
        <f>IFERROR(Table1[[#This Row],[Female 18-59]]/Table1[[#This Row],[Individuals]],0)</f>
        <v>0.27938581444423333</v>
      </c>
      <c r="R271" s="13">
        <f>IFERROR(Table1[[#This Row],[Female 60+]]/Table1[[#This Row],[Individuals]],0)</f>
        <v>3.8438309011154477E-2</v>
      </c>
    </row>
    <row r="272" spans="1:18" x14ac:dyDescent="0.2">
      <c r="A272" t="s">
        <v>80</v>
      </c>
      <c r="B272" t="s">
        <v>81</v>
      </c>
      <c r="C272" t="s">
        <v>198</v>
      </c>
      <c r="D272" t="s">
        <v>81</v>
      </c>
      <c r="E272" t="s">
        <v>10</v>
      </c>
      <c r="F272" s="2">
        <v>33697.29725681313</v>
      </c>
      <c r="G272" s="2">
        <v>6539.7649643783452</v>
      </c>
      <c r="H272" s="2">
        <v>9309.5071934900589</v>
      </c>
      <c r="I272" s="2">
        <v>1396.9434654922097</v>
      </c>
      <c r="J272" s="2">
        <v>6113.2219349909547</v>
      </c>
      <c r="K272" s="2">
        <v>9087.57749431917</v>
      </c>
      <c r="L272" s="2">
        <v>1250.282204142391</v>
      </c>
      <c r="M272" s="13">
        <f>IFERROR(Table1[[#This Row],[Male below 18]]/Table1[[#This Row],[Individuals]],0)</f>
        <v>0.19407387229122938</v>
      </c>
      <c r="N272" s="13">
        <f>IFERROR(Table1[[#This Row],[Male 18- 59]]/Table1[[#This Row],[Individuals]],0)</f>
        <v>0.27626866103060549</v>
      </c>
      <c r="O272" s="13">
        <f>IFERROR(Table1[[#This Row],[Male 60+]]/Table1[[#This Row],[Individuals]],0)</f>
        <v>4.1455653100183489E-2</v>
      </c>
      <c r="P272" s="13">
        <f>IFERROR(Table1[[#This Row],[Female below 18]]/Table1[[#This Row],[Individuals]],0)</f>
        <v>0.18141579392557797</v>
      </c>
      <c r="Q272" s="13">
        <f>IFERROR(Table1[[#This Row],[Female 18-59]]/Table1[[#This Row],[Individuals]],0)</f>
        <v>0.26968268182047705</v>
      </c>
      <c r="R272" s="13">
        <f>IFERROR(Table1[[#This Row],[Female 60+]]/Table1[[#This Row],[Individuals]],0)</f>
        <v>3.7103337831926597E-2</v>
      </c>
    </row>
    <row r="273" spans="1:18" x14ac:dyDescent="0.2">
      <c r="A273" t="s">
        <v>46</v>
      </c>
      <c r="B273" t="s">
        <v>47</v>
      </c>
      <c r="C273" t="s">
        <v>199</v>
      </c>
      <c r="D273" t="s">
        <v>200</v>
      </c>
      <c r="E273" t="s">
        <v>10</v>
      </c>
      <c r="F273" s="2">
        <v>6756.1370915336392</v>
      </c>
      <c r="G273" s="2">
        <v>1285.7528036520137</v>
      </c>
      <c r="H273" s="2">
        <v>1830.2989541438737</v>
      </c>
      <c r="I273" s="2">
        <v>274.64656407123709</v>
      </c>
      <c r="J273" s="2">
        <v>1250.5970468080766</v>
      </c>
      <c r="K273" s="2">
        <v>1859.0683763637824</v>
      </c>
      <c r="L273" s="2">
        <v>255.7733464946551</v>
      </c>
      <c r="M273" s="13">
        <f>IFERROR(Table1[[#This Row],[Male below 18]]/Table1[[#This Row],[Individuals]],0)</f>
        <v>0.19030886825301949</v>
      </c>
      <c r="N273" s="13">
        <f>IFERROR(Table1[[#This Row],[Male 18- 59]]/Table1[[#This Row],[Individuals]],0)</f>
        <v>0.27090909040870231</v>
      </c>
      <c r="O273" s="13">
        <f>IFERROR(Table1[[#This Row],[Male 60+]]/Table1[[#This Row],[Individuals]],0)</f>
        <v>4.0651419642654479E-2</v>
      </c>
      <c r="P273" s="13">
        <f>IFERROR(Table1[[#This Row],[Female below 18]]/Table1[[#This Row],[Individuals]],0)</f>
        <v>0.18510533902209372</v>
      </c>
      <c r="Q273" s="13">
        <f>IFERROR(Table1[[#This Row],[Female 18-59]]/Table1[[#This Row],[Individuals]],0)</f>
        <v>0.27516735542466247</v>
      </c>
      <c r="R273" s="13">
        <f>IFERROR(Table1[[#This Row],[Female 60+]]/Table1[[#This Row],[Individuals]],0)</f>
        <v>3.7857927248867398E-2</v>
      </c>
    </row>
    <row r="274" spans="1:18" x14ac:dyDescent="0.2">
      <c r="A274" t="s">
        <v>91</v>
      </c>
      <c r="B274" t="s">
        <v>92</v>
      </c>
      <c r="C274" t="s">
        <v>201</v>
      </c>
      <c r="D274" t="s">
        <v>202</v>
      </c>
      <c r="E274" t="s">
        <v>10</v>
      </c>
      <c r="F274" s="2">
        <v>68124.679201718172</v>
      </c>
      <c r="G274" s="2">
        <v>13087.870821501505</v>
      </c>
      <c r="H274" s="2">
        <v>18630.887841367385</v>
      </c>
      <c r="I274" s="2">
        <v>2795.6686090232647</v>
      </c>
      <c r="J274" s="2">
        <v>12489.569617123347</v>
      </c>
      <c r="K274" s="2">
        <v>18566.303166035894</v>
      </c>
      <c r="L274" s="2">
        <v>2554.3791466667776</v>
      </c>
      <c r="M274" s="13">
        <f>IFERROR(Table1[[#This Row],[Male below 18]]/Table1[[#This Row],[Individuals]],0)</f>
        <v>0.19211643966422401</v>
      </c>
      <c r="N274" s="13">
        <f>IFERROR(Table1[[#This Row],[Male 18- 59]]/Table1[[#This Row],[Individuals]],0)</f>
        <v>0.2734822102604117</v>
      </c>
      <c r="O274" s="13">
        <f>IFERROR(Table1[[#This Row],[Male 60+]]/Table1[[#This Row],[Individuals]],0)</f>
        <v>4.1037530624478229E-2</v>
      </c>
      <c r="P274" s="13">
        <f>IFERROR(Table1[[#This Row],[Female below 18]]/Table1[[#This Row],[Individuals]],0)</f>
        <v>0.18333399530794925</v>
      </c>
      <c r="Q274" s="13">
        <f>IFERROR(Table1[[#This Row],[Female 18-59]]/Table1[[#This Row],[Individuals]],0)</f>
        <v>0.27253417386466949</v>
      </c>
      <c r="R274" s="13">
        <f>IFERROR(Table1[[#This Row],[Female 60+]]/Table1[[#This Row],[Individuals]],0)</f>
        <v>3.7495650278267345E-2</v>
      </c>
    </row>
    <row r="275" spans="1:18" x14ac:dyDescent="0.2">
      <c r="A275" t="s">
        <v>40</v>
      </c>
      <c r="B275" t="s">
        <v>41</v>
      </c>
      <c r="C275" t="s">
        <v>203</v>
      </c>
      <c r="D275" t="s">
        <v>204</v>
      </c>
      <c r="E275" t="s">
        <v>10</v>
      </c>
      <c r="F275" s="2">
        <v>105713.41310536649</v>
      </c>
      <c r="G275" s="2">
        <v>20390.270873029665</v>
      </c>
      <c r="H275" s="2">
        <v>29026.023779697818</v>
      </c>
      <c r="I275" s="2">
        <v>4355.5167212958931</v>
      </c>
      <c r="J275" s="2">
        <v>19301.499203367101</v>
      </c>
      <c r="K275" s="2">
        <v>28692.540796393932</v>
      </c>
      <c r="L275" s="2">
        <v>3947.5617315820768</v>
      </c>
      <c r="M275" s="13">
        <f>IFERROR(Table1[[#This Row],[Male below 18]]/Table1[[#This Row],[Individuals]],0)</f>
        <v>0.19288253282207726</v>
      </c>
      <c r="N275" s="13">
        <f>IFERROR(Table1[[#This Row],[Male 18- 59]]/Table1[[#This Row],[Individuals]],0)</f>
        <v>0.27457276164914901</v>
      </c>
      <c r="O275" s="13">
        <f>IFERROR(Table1[[#This Row],[Male 60+]]/Table1[[#This Row],[Individuals]],0)</f>
        <v>4.120117394142473E-2</v>
      </c>
      <c r="P275" s="13">
        <f>IFERROR(Table1[[#This Row],[Female below 18]]/Table1[[#This Row],[Individuals]],0)</f>
        <v>0.18258325633785888</v>
      </c>
      <c r="Q275" s="13">
        <f>IFERROR(Table1[[#This Row],[Female 18-59]]/Table1[[#This Row],[Individuals]],0)</f>
        <v>0.27141816684885156</v>
      </c>
      <c r="R275" s="13">
        <f>IFERROR(Table1[[#This Row],[Female 60+]]/Table1[[#This Row],[Individuals]],0)</f>
        <v>3.7342108400638528E-2</v>
      </c>
    </row>
    <row r="276" spans="1:18" x14ac:dyDescent="0.2">
      <c r="A276" t="s">
        <v>36</v>
      </c>
      <c r="B276" t="s">
        <v>37</v>
      </c>
      <c r="C276" t="s">
        <v>205</v>
      </c>
      <c r="D276" t="s">
        <v>206</v>
      </c>
      <c r="E276" t="s">
        <v>10</v>
      </c>
      <c r="F276" s="2">
        <v>41046.300466885739</v>
      </c>
      <c r="G276" s="2">
        <v>7877.2124406600315</v>
      </c>
      <c r="H276" s="2">
        <v>11213.394713787671</v>
      </c>
      <c r="I276" s="2">
        <v>1682.6324042549118</v>
      </c>
      <c r="J276" s="2">
        <v>7533.4694334808491</v>
      </c>
      <c r="K276" s="2">
        <v>11198.83884568036</v>
      </c>
      <c r="L276" s="2">
        <v>1540.7526290219175</v>
      </c>
      <c r="M276" s="13">
        <f>IFERROR(Table1[[#This Row],[Male below 18]]/Table1[[#This Row],[Individuals]],0)</f>
        <v>0.19191041217015412</v>
      </c>
      <c r="N276" s="13">
        <f>IFERROR(Table1[[#This Row],[Male 18- 59]]/Table1[[#This Row],[Individuals]],0)</f>
        <v>0.27318892534137446</v>
      </c>
      <c r="O276" s="13">
        <f>IFERROR(Table1[[#This Row],[Male 60+]]/Table1[[#This Row],[Individuals]],0)</f>
        <v>4.0993521586979123E-2</v>
      </c>
      <c r="P276" s="13">
        <f>IFERROR(Table1[[#This Row],[Female below 18]]/Table1[[#This Row],[Individuals]],0)</f>
        <v>0.18353589355899455</v>
      </c>
      <c r="Q276" s="13">
        <f>IFERROR(Table1[[#This Row],[Female 18-59]]/Table1[[#This Row],[Individuals]],0)</f>
        <v>0.27283430463398439</v>
      </c>
      <c r="R276" s="13">
        <f>IFERROR(Table1[[#This Row],[Female 60+]]/Table1[[#This Row],[Individuals]],0)</f>
        <v>3.7536942708513418E-2</v>
      </c>
    </row>
    <row r="277" spans="1:18" x14ac:dyDescent="0.2">
      <c r="A277" t="s">
        <v>36</v>
      </c>
      <c r="B277" t="s">
        <v>37</v>
      </c>
      <c r="C277" t="s">
        <v>207</v>
      </c>
      <c r="D277" t="s">
        <v>208</v>
      </c>
      <c r="E277" t="s">
        <v>10</v>
      </c>
      <c r="F277" s="2">
        <v>95701.636860254031</v>
      </c>
      <c r="G277" s="2">
        <v>18289.135076441358</v>
      </c>
      <c r="H277" s="2">
        <v>26035.008212719</v>
      </c>
      <c r="I277" s="2">
        <v>3906.6981571512397</v>
      </c>
      <c r="J277" s="2">
        <v>17640.147575821011</v>
      </c>
      <c r="K277" s="2">
        <v>26222.867386661801</v>
      </c>
      <c r="L277" s="2">
        <v>3607.7804514596255</v>
      </c>
      <c r="M277" s="13">
        <f>IFERROR(Table1[[#This Row],[Male below 18]]/Table1[[#This Row],[Individuals]],0)</f>
        <v>0.19110577077325877</v>
      </c>
      <c r="N277" s="13">
        <f>IFERROR(Table1[[#This Row],[Male 18- 59]]/Table1[[#This Row],[Individuals]],0)</f>
        <v>0.27204349963978131</v>
      </c>
      <c r="O277" s="13">
        <f>IFERROR(Table1[[#This Row],[Male 60+]]/Table1[[#This Row],[Individuals]],0)</f>
        <v>4.0821644073401796E-2</v>
      </c>
      <c r="P277" s="13">
        <f>IFERROR(Table1[[#This Row],[Female below 18]]/Table1[[#This Row],[Individuals]],0)</f>
        <v>0.18432440817683823</v>
      </c>
      <c r="Q277" s="13">
        <f>IFERROR(Table1[[#This Row],[Female 18-59]]/Table1[[#This Row],[Individuals]],0)</f>
        <v>0.27400646683768953</v>
      </c>
      <c r="R277" s="13">
        <f>IFERROR(Table1[[#This Row],[Female 60+]]/Table1[[#This Row],[Individuals]],0)</f>
        <v>3.7698210499030424E-2</v>
      </c>
    </row>
    <row r="278" spans="1:18" x14ac:dyDescent="0.2">
      <c r="A278" t="s">
        <v>56</v>
      </c>
      <c r="B278" t="s">
        <v>57</v>
      </c>
      <c r="C278" t="s">
        <v>209</v>
      </c>
      <c r="D278" t="s">
        <v>57</v>
      </c>
      <c r="E278" t="s">
        <v>10</v>
      </c>
      <c r="F278" s="2">
        <v>158776.84060486167</v>
      </c>
      <c r="G278" s="2">
        <v>30674.748775171785</v>
      </c>
      <c r="H278" s="2">
        <v>43666.216742715536</v>
      </c>
      <c r="I278" s="2">
        <v>6552.3593111522023</v>
      </c>
      <c r="J278" s="2">
        <v>28941.514462295516</v>
      </c>
      <c r="K278" s="2">
        <v>43022.854114564172</v>
      </c>
      <c r="L278" s="2">
        <v>5919.1471989624833</v>
      </c>
      <c r="M278" s="13">
        <f>IFERROR(Table1[[#This Row],[Male below 18]]/Table1[[#This Row],[Individuals]],0)</f>
        <v>0.19319409970821991</v>
      </c>
      <c r="N278" s="13">
        <f>IFERROR(Table1[[#This Row],[Male 18- 59]]/Table1[[#This Row],[Individuals]],0)</f>
        <v>0.27501628434202824</v>
      </c>
      <c r="O278" s="13">
        <f>IFERROR(Table1[[#This Row],[Male 60+]]/Table1[[#This Row],[Individuals]],0)</f>
        <v>4.1267726994635587E-2</v>
      </c>
      <c r="P278" s="13">
        <f>IFERROR(Table1[[#This Row],[Female below 18]]/Table1[[#This Row],[Individuals]],0)</f>
        <v>0.18227793393572123</v>
      </c>
      <c r="Q278" s="13">
        <f>IFERROR(Table1[[#This Row],[Female 18-59]]/Table1[[#This Row],[Individuals]],0)</f>
        <v>0.27096429145880629</v>
      </c>
      <c r="R278" s="13">
        <f>IFERROR(Table1[[#This Row],[Female 60+]]/Table1[[#This Row],[Individuals]],0)</f>
        <v>3.7279663560588837E-2</v>
      </c>
    </row>
    <row r="279" spans="1:18" x14ac:dyDescent="0.2">
      <c r="A279" t="s">
        <v>60</v>
      </c>
      <c r="B279" t="s">
        <v>61</v>
      </c>
      <c r="C279" t="s">
        <v>210</v>
      </c>
      <c r="D279" t="s">
        <v>211</v>
      </c>
      <c r="E279" t="s">
        <v>10</v>
      </c>
      <c r="F279" s="2">
        <v>69327.047119672818</v>
      </c>
      <c r="G279" s="2">
        <v>13128.00612408742</v>
      </c>
      <c r="H279" s="2">
        <v>18688.021376008408</v>
      </c>
      <c r="I279" s="2">
        <v>2804.2418144806988</v>
      </c>
      <c r="J279" s="2">
        <v>12897.038632373775</v>
      </c>
      <c r="K279" s="2">
        <v>19172.024059535182</v>
      </c>
      <c r="L279" s="2">
        <v>2637.715113187317</v>
      </c>
      <c r="M279" s="13">
        <f>IFERROR(Table1[[#This Row],[Male below 18]]/Table1[[#This Row],[Individuals]],0)</f>
        <v>0.18936341110022711</v>
      </c>
      <c r="N279" s="13">
        <f>IFERROR(Table1[[#This Row],[Male 18- 59]]/Table1[[#This Row],[Individuals]],0)</f>
        <v>0.26956321021071356</v>
      </c>
      <c r="O279" s="13">
        <f>IFERROR(Table1[[#This Row],[Male 60+]]/Table1[[#This Row],[Individuals]],0)</f>
        <v>4.0449462814130789E-2</v>
      </c>
      <c r="P279" s="13">
        <f>IFERROR(Table1[[#This Row],[Female below 18]]/Table1[[#This Row],[Individuals]],0)</f>
        <v>0.18603184713912335</v>
      </c>
      <c r="Q279" s="13">
        <f>IFERROR(Table1[[#This Row],[Female 18-59]]/Table1[[#This Row],[Individuals]],0)</f>
        <v>0.27654465112931037</v>
      </c>
      <c r="R279" s="13">
        <f>IFERROR(Table1[[#This Row],[Female 60+]]/Table1[[#This Row],[Individuals]],0)</f>
        <v>3.8047417606494549E-2</v>
      </c>
    </row>
    <row r="280" spans="1:18" x14ac:dyDescent="0.2">
      <c r="A280" t="s">
        <v>40</v>
      </c>
      <c r="B280" t="s">
        <v>41</v>
      </c>
      <c r="C280" t="s">
        <v>212</v>
      </c>
      <c r="D280" t="s">
        <v>213</v>
      </c>
      <c r="E280" t="s">
        <v>10</v>
      </c>
      <c r="F280" s="2">
        <v>28323.655176618548</v>
      </c>
      <c r="G280" s="2">
        <v>5493.6182507443873</v>
      </c>
      <c r="H280" s="2">
        <v>7820.2930689657696</v>
      </c>
      <c r="I280" s="2">
        <v>1173.4785820419181</v>
      </c>
      <c r="J280" s="2">
        <v>5141.5561761403806</v>
      </c>
      <c r="K280" s="2">
        <v>7643.1529378362375</v>
      </c>
      <c r="L280" s="2">
        <v>1051.5561608898518</v>
      </c>
      <c r="M280" s="13">
        <f>IFERROR(Table1[[#This Row],[Male below 18]]/Table1[[#This Row],[Individuals]],0)</f>
        <v>0.19395866163769082</v>
      </c>
      <c r="N280" s="13">
        <f>IFERROR(Table1[[#This Row],[Male 18- 59]]/Table1[[#This Row],[Individuals]],0)</f>
        <v>0.27610465599162842</v>
      </c>
      <c r="O280" s="13">
        <f>IFERROR(Table1[[#This Row],[Male 60+]]/Table1[[#This Row],[Individuals]],0)</f>
        <v>4.1431043229570037E-2</v>
      </c>
      <c r="P280" s="13">
        <f>IFERROR(Table1[[#This Row],[Female below 18]]/Table1[[#This Row],[Individuals]],0)</f>
        <v>0.18152869550483672</v>
      </c>
      <c r="Q280" s="13">
        <f>IFERROR(Table1[[#This Row],[Female 18-59]]/Table1[[#This Row],[Individuals]],0)</f>
        <v>0.2698505150615495</v>
      </c>
      <c r="R280" s="13">
        <f>IFERROR(Table1[[#This Row],[Female 60+]]/Table1[[#This Row],[Individuals]],0)</f>
        <v>3.712642857472441E-2</v>
      </c>
    </row>
    <row r="281" spans="1:18" x14ac:dyDescent="0.2">
      <c r="A281" t="s">
        <v>170</v>
      </c>
      <c r="B281" t="s">
        <v>171</v>
      </c>
      <c r="C281" t="s">
        <v>214</v>
      </c>
      <c r="D281" t="s">
        <v>171</v>
      </c>
      <c r="E281" t="s">
        <v>10</v>
      </c>
      <c r="F281" s="2">
        <v>111558.60756768302</v>
      </c>
      <c r="G281" s="2">
        <v>21196.350232740187</v>
      </c>
      <c r="H281" s="2">
        <v>30173.496454728778</v>
      </c>
      <c r="I281" s="2">
        <v>4527.7013946517818</v>
      </c>
      <c r="J281" s="2">
        <v>20683.649704834934</v>
      </c>
      <c r="K281" s="2">
        <v>30747.169259824586</v>
      </c>
      <c r="L281" s="2">
        <v>4230.2405209027311</v>
      </c>
      <c r="M281" s="13">
        <f>IFERROR(Table1[[#This Row],[Male below 18]]/Table1[[#This Row],[Individuals]],0)</f>
        <v>0.19000192539943889</v>
      </c>
      <c r="N281" s="13">
        <f>IFERROR(Table1[[#This Row],[Male 18- 59]]/Table1[[#This Row],[Individuals]],0)</f>
        <v>0.27047215013348391</v>
      </c>
      <c r="O281" s="13">
        <f>IFERROR(Table1[[#This Row],[Male 60+]]/Table1[[#This Row],[Individuals]],0)</f>
        <v>4.0585854317918127E-2</v>
      </c>
      <c r="P281" s="13">
        <f>IFERROR(Table1[[#This Row],[Female below 18]]/Table1[[#This Row],[Individuals]],0)</f>
        <v>0.18540613006742745</v>
      </c>
      <c r="Q281" s="13">
        <f>IFERROR(Table1[[#This Row],[Female 18-59]]/Table1[[#This Row],[Individuals]],0)</f>
        <v>0.27561449475039534</v>
      </c>
      <c r="R281" s="13">
        <f>IFERROR(Table1[[#This Row],[Female 60+]]/Table1[[#This Row],[Individuals]],0)</f>
        <v>3.7919445331336073E-2</v>
      </c>
    </row>
    <row r="282" spans="1:18" x14ac:dyDescent="0.2">
      <c r="A282" t="s">
        <v>50</v>
      </c>
      <c r="B282" t="s">
        <v>51</v>
      </c>
      <c r="C282" t="s">
        <v>215</v>
      </c>
      <c r="D282" t="s">
        <v>216</v>
      </c>
      <c r="E282" t="s">
        <v>10</v>
      </c>
      <c r="F282" s="2">
        <v>26683.212370014924</v>
      </c>
      <c r="G282" s="2">
        <v>5147.5210358553668</v>
      </c>
      <c r="H282" s="2">
        <v>7327.6156517793434</v>
      </c>
      <c r="I282" s="2">
        <v>1099.5495883551814</v>
      </c>
      <c r="J282" s="2">
        <v>4871.1282965397013</v>
      </c>
      <c r="K282" s="2">
        <v>7241.1498143394283</v>
      </c>
      <c r="L282" s="2">
        <v>996.24798314590237</v>
      </c>
      <c r="M282" s="13">
        <f>IFERROR(Table1[[#This Row],[Male below 18]]/Table1[[#This Row],[Individuals]],0)</f>
        <v>0.19291234370415827</v>
      </c>
      <c r="N282" s="13">
        <f>IFERROR(Table1[[#This Row],[Male 18- 59]]/Table1[[#This Row],[Individuals]],0)</f>
        <v>0.27461519813160506</v>
      </c>
      <c r="O282" s="13">
        <f>IFERROR(Table1[[#This Row],[Male 60+]]/Table1[[#This Row],[Individuals]],0)</f>
        <v>4.1207541772249008E-2</v>
      </c>
      <c r="P282" s="13">
        <f>IFERROR(Table1[[#This Row],[Female below 18]]/Table1[[#This Row],[Individuals]],0)</f>
        <v>0.18255404293126259</v>
      </c>
      <c r="Q282" s="13">
        <f>IFERROR(Table1[[#This Row],[Female 18-59]]/Table1[[#This Row],[Individuals]],0)</f>
        <v>0.27137473981493399</v>
      </c>
      <c r="R282" s="13">
        <f>IFERROR(Table1[[#This Row],[Female 60+]]/Table1[[#This Row],[Individuals]],0)</f>
        <v>3.733613364579106E-2</v>
      </c>
    </row>
    <row r="283" spans="1:18" x14ac:dyDescent="0.2">
      <c r="A283" t="s">
        <v>30</v>
      </c>
      <c r="B283" t="s">
        <v>31</v>
      </c>
      <c r="C283" t="s">
        <v>217</v>
      </c>
      <c r="D283" t="s">
        <v>218</v>
      </c>
      <c r="E283" t="s">
        <v>10</v>
      </c>
      <c r="F283" s="2">
        <v>282982.34622195846</v>
      </c>
      <c r="G283" s="2">
        <v>55026.754627410584</v>
      </c>
      <c r="H283" s="2">
        <v>78331.862204314952</v>
      </c>
      <c r="I283" s="2">
        <v>11754.132713133591</v>
      </c>
      <c r="J283" s="2">
        <v>51232.342125210133</v>
      </c>
      <c r="K283" s="2">
        <v>76159.165204429693</v>
      </c>
      <c r="L283" s="2">
        <v>10478.089347459552</v>
      </c>
      <c r="M283" s="13">
        <f>IFERROR(Table1[[#This Row],[Male below 18]]/Table1[[#This Row],[Individuals]],0)</f>
        <v>0.19445295921127922</v>
      </c>
      <c r="N283" s="13">
        <f>IFERROR(Table1[[#This Row],[Male 18- 59]]/Table1[[#This Row],[Individuals]],0)</f>
        <v>0.27680830005867224</v>
      </c>
      <c r="O283" s="13">
        <f>IFERROR(Table1[[#This Row],[Male 60+]]/Table1[[#This Row],[Individuals]],0)</f>
        <v>4.153662894544731E-2</v>
      </c>
      <c r="P283" s="13">
        <f>IFERROR(Table1[[#This Row],[Female below 18]]/Table1[[#This Row],[Individuals]],0)</f>
        <v>0.18104430473915789</v>
      </c>
      <c r="Q283" s="13">
        <f>IFERROR(Table1[[#This Row],[Female 18-59]]/Table1[[#This Row],[Individuals]],0)</f>
        <v>0.26913044654981377</v>
      </c>
      <c r="R283" s="13">
        <f>IFERROR(Table1[[#This Row],[Female 60+]]/Table1[[#This Row],[Individuals]],0)</f>
        <v>3.7027360495629706E-2</v>
      </c>
    </row>
    <row r="284" spans="1:18" x14ac:dyDescent="0.2">
      <c r="A284" t="s">
        <v>40</v>
      </c>
      <c r="B284" t="s">
        <v>41</v>
      </c>
      <c r="C284" t="s">
        <v>219</v>
      </c>
      <c r="D284" t="s">
        <v>220</v>
      </c>
      <c r="E284" t="s">
        <v>10</v>
      </c>
      <c r="F284" s="2">
        <v>29531.409879789986</v>
      </c>
      <c r="G284" s="2">
        <v>5603.563124360815</v>
      </c>
      <c r="H284" s="2">
        <v>7976.8021480220668</v>
      </c>
      <c r="I284" s="2">
        <v>1196.9636420707438</v>
      </c>
      <c r="J284" s="2">
        <v>5482.6164867189891</v>
      </c>
      <c r="K284" s="2">
        <v>8150.1543252518031</v>
      </c>
      <c r="L284" s="2">
        <v>1121.3101533655631</v>
      </c>
      <c r="M284" s="13">
        <f>IFERROR(Table1[[#This Row],[Male below 18]]/Table1[[#This Row],[Individuals]],0)</f>
        <v>0.18974925840556126</v>
      </c>
      <c r="N284" s="13">
        <f>IFERROR(Table1[[#This Row],[Male 18- 59]]/Table1[[#This Row],[Individuals]],0)</f>
        <v>0.2701124728041191</v>
      </c>
      <c r="O284" s="13">
        <f>IFERROR(Table1[[#This Row],[Male 60+]]/Table1[[#This Row],[Individuals]],0)</f>
        <v>4.0531882729036031E-2</v>
      </c>
      <c r="P284" s="13">
        <f>IFERROR(Table1[[#This Row],[Female below 18]]/Table1[[#This Row],[Individuals]],0)</f>
        <v>0.18565373306037292</v>
      </c>
      <c r="Q284" s="13">
        <f>IFERROR(Table1[[#This Row],[Female 18-59]]/Table1[[#This Row],[Individuals]],0)</f>
        <v>0.27598256766025298</v>
      </c>
      <c r="R284" s="13">
        <f>IFERROR(Table1[[#This Row],[Female 60+]]/Table1[[#This Row],[Individuals]],0)</f>
        <v>3.7970085340657544E-2</v>
      </c>
    </row>
    <row r="285" spans="1:18" x14ac:dyDescent="0.2">
      <c r="A285" t="s">
        <v>125</v>
      </c>
      <c r="B285" t="s">
        <v>126</v>
      </c>
      <c r="C285" t="s">
        <v>221</v>
      </c>
      <c r="D285" t="s">
        <v>222</v>
      </c>
      <c r="E285" t="s">
        <v>10</v>
      </c>
      <c r="F285" s="2">
        <v>82155.401694831147</v>
      </c>
      <c r="G285" s="2">
        <v>15696.593563378905</v>
      </c>
      <c r="H285" s="2">
        <v>22344.465204409098</v>
      </c>
      <c r="I285" s="2">
        <v>3352.9115997723929</v>
      </c>
      <c r="J285" s="2">
        <v>15146.947881213802</v>
      </c>
      <c r="K285" s="2">
        <v>22516.614665184352</v>
      </c>
      <c r="L285" s="2">
        <v>3097.8687808725754</v>
      </c>
      <c r="M285" s="13">
        <f>IFERROR(Table1[[#This Row],[Male below 18]]/Table1[[#This Row],[Individuals]],0)</f>
        <v>0.1910597871785035</v>
      </c>
      <c r="N285" s="13">
        <f>IFERROR(Table1[[#This Row],[Male 18- 59]]/Table1[[#This Row],[Individuals]],0)</f>
        <v>0.27197804092551731</v>
      </c>
      <c r="O285" s="13">
        <f>IFERROR(Table1[[#This Row],[Male 60+]]/Table1[[#This Row],[Individuals]],0)</f>
        <v>4.0811821628319582E-2</v>
      </c>
      <c r="P285" s="13">
        <f>IFERROR(Table1[[#This Row],[Female below 18]]/Table1[[#This Row],[Individuals]],0)</f>
        <v>0.1843694701594622</v>
      </c>
      <c r="Q285" s="13">
        <f>IFERROR(Table1[[#This Row],[Female 18-59]]/Table1[[#This Row],[Individuals]],0)</f>
        <v>0.27407345348785506</v>
      </c>
      <c r="R285" s="13">
        <f>IFERROR(Table1[[#This Row],[Female 60+]]/Table1[[#This Row],[Individuals]],0)</f>
        <v>3.7707426620342113E-2</v>
      </c>
    </row>
    <row r="286" spans="1:18" x14ac:dyDescent="0.2">
      <c r="A286" t="s">
        <v>40</v>
      </c>
      <c r="B286" t="s">
        <v>41</v>
      </c>
      <c r="C286" t="s">
        <v>223</v>
      </c>
      <c r="D286" t="s">
        <v>224</v>
      </c>
      <c r="E286" t="s">
        <v>10</v>
      </c>
      <c r="F286" s="2">
        <v>56613.086826170344</v>
      </c>
      <c r="G286" s="2">
        <v>10864.504415169642</v>
      </c>
      <c r="H286" s="2">
        <v>15465.874164843282</v>
      </c>
      <c r="I286" s="2">
        <v>2320.7406583036418</v>
      </c>
      <c r="J286" s="2">
        <v>10390.667155646466</v>
      </c>
      <c r="K286" s="2">
        <v>15446.19089553043</v>
      </c>
      <c r="L286" s="2">
        <v>2125.1095366768877</v>
      </c>
      <c r="M286" s="13">
        <f>IFERROR(Table1[[#This Row],[Male below 18]]/Table1[[#This Row],[Individuals]],0)</f>
        <v>0.19190800262365032</v>
      </c>
      <c r="N286" s="13">
        <f>IFERROR(Table1[[#This Row],[Male 18- 59]]/Table1[[#This Row],[Individuals]],0)</f>
        <v>0.27318549529600855</v>
      </c>
      <c r="O286" s="13">
        <f>IFERROR(Table1[[#This Row],[Male 60+]]/Table1[[#This Row],[Individuals]],0)</f>
        <v>4.0993006889545561E-2</v>
      </c>
      <c r="P286" s="13">
        <f>IFERROR(Table1[[#This Row],[Female below 18]]/Table1[[#This Row],[Individuals]],0)</f>
        <v>0.18353825481289968</v>
      </c>
      <c r="Q286" s="13">
        <f>IFERROR(Table1[[#This Row],[Female 18-59]]/Table1[[#This Row],[Individuals]],0)</f>
        <v>0.27283781474339552</v>
      </c>
      <c r="R286" s="13">
        <f>IFERROR(Table1[[#This Row],[Female 60+]]/Table1[[#This Row],[Individuals]],0)</f>
        <v>3.7537425634500472E-2</v>
      </c>
    </row>
    <row r="287" spans="1:18" x14ac:dyDescent="0.2">
      <c r="A287" t="s">
        <v>30</v>
      </c>
      <c r="B287" t="s">
        <v>31</v>
      </c>
      <c r="C287" t="s">
        <v>225</v>
      </c>
      <c r="D287" t="s">
        <v>226</v>
      </c>
      <c r="E287" t="s">
        <v>10</v>
      </c>
      <c r="F287" s="2">
        <v>140339.51101379018</v>
      </c>
      <c r="G287" s="2">
        <v>27465.946579672884</v>
      </c>
      <c r="H287" s="2">
        <v>39098.412351549108</v>
      </c>
      <c r="I287" s="2">
        <v>5866.9347915440503</v>
      </c>
      <c r="J287" s="2">
        <v>25234.693545344573</v>
      </c>
      <c r="K287" s="2">
        <v>37512.499231561742</v>
      </c>
      <c r="L287" s="2">
        <v>5161.0245141178348</v>
      </c>
      <c r="M287" s="13">
        <f>IFERROR(Table1[[#This Row],[Male below 18]]/Table1[[#This Row],[Individuals]],0)</f>
        <v>0.19571071882225669</v>
      </c>
      <c r="N287" s="13">
        <f>IFERROR(Table1[[#This Row],[Male 18- 59]]/Table1[[#This Row],[Individuals]],0)</f>
        <v>0.27859875005341284</v>
      </c>
      <c r="O287" s="13">
        <f>IFERROR(Table1[[#This Row],[Male 60+]]/Table1[[#This Row],[Individuals]],0)</f>
        <v>4.1805295950956729E-2</v>
      </c>
      <c r="P287" s="13">
        <f>IFERROR(Table1[[#This Row],[Female below 18]]/Table1[[#This Row],[Individuals]],0)</f>
        <v>0.17981175339042571</v>
      </c>
      <c r="Q287" s="13">
        <f>IFERROR(Table1[[#This Row],[Female 18-59]]/Table1[[#This Row],[Individuals]],0)</f>
        <v>0.26729820390977171</v>
      </c>
      <c r="R287" s="13">
        <f>IFERROR(Table1[[#This Row],[Female 60+]]/Table1[[#This Row],[Individuals]],0)</f>
        <v>3.6775277873176408E-2</v>
      </c>
    </row>
    <row r="288" spans="1:18" x14ac:dyDescent="0.2">
      <c r="A288" t="s">
        <v>68</v>
      </c>
      <c r="B288" t="s">
        <v>69</v>
      </c>
      <c r="C288" t="s">
        <v>227</v>
      </c>
      <c r="D288" t="s">
        <v>228</v>
      </c>
      <c r="E288" t="s">
        <v>10</v>
      </c>
      <c r="F288" s="2">
        <v>10984.712457806339</v>
      </c>
      <c r="G288" s="2">
        <v>2095.4637137251443</v>
      </c>
      <c r="H288" s="2">
        <v>2982.9412253924916</v>
      </c>
      <c r="I288" s="2">
        <v>447.60696416597239</v>
      </c>
      <c r="J288" s="2">
        <v>2028.453126060647</v>
      </c>
      <c r="K288" s="2">
        <v>3015.3861863183574</v>
      </c>
      <c r="L288" s="2">
        <v>414.86124214372762</v>
      </c>
      <c r="M288" s="13">
        <f>IFERROR(Table1[[#This Row],[Male below 18]]/Table1[[#This Row],[Individuals]],0)</f>
        <v>0.19076181755089938</v>
      </c>
      <c r="N288" s="13">
        <f>IFERROR(Table1[[#This Row],[Male 18- 59]]/Table1[[#This Row],[Individuals]],0)</f>
        <v>0.27155387424571592</v>
      </c>
      <c r="O288" s="13">
        <f>IFERROR(Table1[[#This Row],[Male 60+]]/Table1[[#This Row],[Individuals]],0)</f>
        <v>4.0748173052802879E-2</v>
      </c>
      <c r="P288" s="13">
        <f>IFERROR(Table1[[#This Row],[Female below 18]]/Table1[[#This Row],[Individuals]],0)</f>
        <v>0.18466146782195622</v>
      </c>
      <c r="Q288" s="13">
        <f>IFERROR(Table1[[#This Row],[Female 18-59]]/Table1[[#This Row],[Individuals]],0)</f>
        <v>0.27450752105718146</v>
      </c>
      <c r="R288" s="13">
        <f>IFERROR(Table1[[#This Row],[Female 60+]]/Table1[[#This Row],[Individuals]],0)</f>
        <v>3.7767146271444223E-2</v>
      </c>
    </row>
    <row r="289" spans="1:18" x14ac:dyDescent="0.2">
      <c r="A289" t="s">
        <v>91</v>
      </c>
      <c r="B289" t="s">
        <v>92</v>
      </c>
      <c r="C289" t="s">
        <v>229</v>
      </c>
      <c r="D289" t="s">
        <v>230</v>
      </c>
      <c r="E289" t="s">
        <v>10</v>
      </c>
      <c r="F289" s="2">
        <v>148996.86301897885</v>
      </c>
      <c r="G289" s="2">
        <v>28088.201025083916</v>
      </c>
      <c r="H289" s="2">
        <v>39984.205995095726</v>
      </c>
      <c r="I289" s="2">
        <v>5999.8530670669752</v>
      </c>
      <c r="J289" s="2">
        <v>27841.982449431707</v>
      </c>
      <c r="K289" s="2">
        <v>41388.350659488904</v>
      </c>
      <c r="L289" s="2">
        <v>5694.2698228116515</v>
      </c>
      <c r="M289" s="13">
        <f>IFERROR(Table1[[#This Row],[Male below 18]]/Table1[[#This Row],[Individuals]],0)</f>
        <v>0.1885153851964394</v>
      </c>
      <c r="N289" s="13">
        <f>IFERROR(Table1[[#This Row],[Male 18- 59]]/Table1[[#This Row],[Individuals]],0)</f>
        <v>0.26835602565674577</v>
      </c>
      <c r="O289" s="13">
        <f>IFERROR(Table1[[#This Row],[Male 60+]]/Table1[[#This Row],[Individuals]],0)</f>
        <v>4.026831804037867E-2</v>
      </c>
      <c r="P289" s="13">
        <f>IFERROR(Table1[[#This Row],[Female below 18]]/Table1[[#This Row],[Individuals]],0)</f>
        <v>0.18686287674315172</v>
      </c>
      <c r="Q289" s="13">
        <f>IFERROR(Table1[[#This Row],[Female 18-59]]/Table1[[#This Row],[Individuals]],0)</f>
        <v>0.27778001375919542</v>
      </c>
      <c r="R289" s="13">
        <f>IFERROR(Table1[[#This Row],[Female 60+]]/Table1[[#This Row],[Individuals]],0)</f>
        <v>3.8217380604089156E-2</v>
      </c>
    </row>
    <row r="290" spans="1:18" x14ac:dyDescent="0.2">
      <c r="A290" t="s">
        <v>95</v>
      </c>
      <c r="B290" t="s">
        <v>96</v>
      </c>
      <c r="C290" t="s">
        <v>231</v>
      </c>
      <c r="D290" t="s">
        <v>232</v>
      </c>
      <c r="E290" t="s">
        <v>10</v>
      </c>
      <c r="F290" s="2">
        <v>8409.1202889564847</v>
      </c>
      <c r="G290" s="2">
        <v>1589.6719664594245</v>
      </c>
      <c r="H290" s="2">
        <v>2262.9349353765751</v>
      </c>
      <c r="I290" s="2">
        <v>339.56600549370626</v>
      </c>
      <c r="J290" s="2">
        <v>1567.0176470125107</v>
      </c>
      <c r="K290" s="2">
        <v>2329.4417336106321</v>
      </c>
      <c r="L290" s="2">
        <v>320.48800100363513</v>
      </c>
      <c r="M290" s="13">
        <f>IFERROR(Table1[[#This Row],[Male below 18]]/Table1[[#This Row],[Individuals]],0)</f>
        <v>0.18904141121005325</v>
      </c>
      <c r="N290" s="13">
        <f>IFERROR(Table1[[#This Row],[Male 18- 59]]/Table1[[#This Row],[Individuals]],0)</f>
        <v>0.26910483589447975</v>
      </c>
      <c r="O290" s="13">
        <f>IFERROR(Table1[[#This Row],[Male 60+]]/Table1[[#This Row],[Individuals]],0)</f>
        <v>4.0380681192020873E-2</v>
      </c>
      <c r="P290" s="13">
        <f>IFERROR(Table1[[#This Row],[Female below 18]]/Table1[[#This Row],[Individuals]],0)</f>
        <v>0.18634739344500054</v>
      </c>
      <c r="Q290" s="13">
        <f>IFERROR(Table1[[#This Row],[Female 18-59]]/Table1[[#This Row],[Individuals]],0)</f>
        <v>0.27701372480898356</v>
      </c>
      <c r="R290" s="13">
        <f>IFERROR(Table1[[#This Row],[Female 60+]]/Table1[[#This Row],[Individuals]],0)</f>
        <v>3.8111953449461895E-2</v>
      </c>
    </row>
    <row r="291" spans="1:18" x14ac:dyDescent="0.2">
      <c r="A291" t="s">
        <v>46</v>
      </c>
      <c r="B291" t="s">
        <v>47</v>
      </c>
      <c r="C291" t="s">
        <v>233</v>
      </c>
      <c r="D291" t="s">
        <v>234</v>
      </c>
      <c r="E291" t="s">
        <v>10</v>
      </c>
      <c r="F291" s="2">
        <v>12602.12038911305</v>
      </c>
      <c r="G291" s="2">
        <v>2414.5891706022253</v>
      </c>
      <c r="H291" s="2">
        <v>3437.2237191220497</v>
      </c>
      <c r="I291" s="2">
        <v>515.77458549256403</v>
      </c>
      <c r="J291" s="2">
        <v>2316.7524308038323</v>
      </c>
      <c r="K291" s="2">
        <v>3443.9559816362671</v>
      </c>
      <c r="L291" s="2">
        <v>473.82450145611205</v>
      </c>
      <c r="M291" s="13">
        <f>IFERROR(Table1[[#This Row],[Male below 18]]/Table1[[#This Row],[Individuals]],0)</f>
        <v>0.19160181747574676</v>
      </c>
      <c r="N291" s="13">
        <f>IFERROR(Table1[[#This Row],[Male 18- 59]]/Table1[[#This Row],[Individuals]],0)</f>
        <v>0.27274963363240534</v>
      </c>
      <c r="O291" s="13">
        <f>IFERROR(Table1[[#This Row],[Male 60+]]/Table1[[#This Row],[Individuals]],0)</f>
        <v>4.0927603416496545E-2</v>
      </c>
      <c r="P291" s="13">
        <f>IFERROR(Table1[[#This Row],[Female below 18]]/Table1[[#This Row],[Individuals]],0)</f>
        <v>0.1838383033386406</v>
      </c>
      <c r="Q291" s="13">
        <f>IFERROR(Table1[[#This Row],[Female 18-59]]/Table1[[#This Row],[Individuals]],0)</f>
        <v>0.27328385028058411</v>
      </c>
      <c r="R291" s="13">
        <f>IFERROR(Table1[[#This Row],[Female 60+]]/Table1[[#This Row],[Individuals]],0)</f>
        <v>3.7598791856126704E-2</v>
      </c>
    </row>
    <row r="292" spans="1:18" x14ac:dyDescent="0.2">
      <c r="A292" t="s">
        <v>137</v>
      </c>
      <c r="B292" t="s">
        <v>138</v>
      </c>
      <c r="C292" t="s">
        <v>235</v>
      </c>
      <c r="D292" t="s">
        <v>138</v>
      </c>
      <c r="E292" t="s">
        <v>10</v>
      </c>
      <c r="F292" s="2">
        <v>166240.94591470071</v>
      </c>
      <c r="G292" s="2">
        <v>31715.195022184194</v>
      </c>
      <c r="H292" s="2">
        <v>45147.316120714735</v>
      </c>
      <c r="I292" s="2">
        <v>6774.606531637447</v>
      </c>
      <c r="J292" s="2">
        <v>30695.582574045067</v>
      </c>
      <c r="K292" s="2">
        <v>45630.354719866787</v>
      </c>
      <c r="L292" s="2">
        <v>6277.8909462524907</v>
      </c>
      <c r="M292" s="13">
        <f>IFERROR(Table1[[#This Row],[Male below 18]]/Table1[[#This Row],[Individuals]],0)</f>
        <v>0.19077848028161162</v>
      </c>
      <c r="N292" s="13">
        <f>IFERROR(Table1[[#This Row],[Male 18- 59]]/Table1[[#This Row],[Individuals]],0)</f>
        <v>0.27157759402957266</v>
      </c>
      <c r="O292" s="13">
        <f>IFERROR(Table1[[#This Row],[Male 60+]]/Table1[[#This Row],[Individuals]],0)</f>
        <v>4.0751732338635396E-2</v>
      </c>
      <c r="P292" s="13">
        <f>IFERROR(Table1[[#This Row],[Female below 18]]/Table1[[#This Row],[Individuals]],0)</f>
        <v>0.18464513904892702</v>
      </c>
      <c r="Q292" s="13">
        <f>IFERROR(Table1[[#This Row],[Female 18-59]]/Table1[[#This Row],[Individuals]],0)</f>
        <v>0.27448324760663967</v>
      </c>
      <c r="R292" s="13">
        <f>IFERROR(Table1[[#This Row],[Female 60+]]/Table1[[#This Row],[Individuals]],0)</f>
        <v>3.7763806694613711E-2</v>
      </c>
    </row>
    <row r="293" spans="1:18" x14ac:dyDescent="0.2">
      <c r="A293" t="s">
        <v>50</v>
      </c>
      <c r="B293" t="s">
        <v>51</v>
      </c>
      <c r="C293" t="s">
        <v>236</v>
      </c>
      <c r="D293" t="s">
        <v>237</v>
      </c>
      <c r="E293" t="s">
        <v>10</v>
      </c>
      <c r="F293" s="2">
        <v>34723.132332052075</v>
      </c>
      <c r="G293" s="2">
        <v>6606.1444263066915</v>
      </c>
      <c r="H293" s="2">
        <v>9403.9998979967095</v>
      </c>
      <c r="I293" s="2">
        <v>1411.1226227079169</v>
      </c>
      <c r="J293" s="2">
        <v>6429.3731770811455</v>
      </c>
      <c r="K293" s="2">
        <v>9557.5504386965149</v>
      </c>
      <c r="L293" s="2">
        <v>1314.9417692630975</v>
      </c>
      <c r="M293" s="13">
        <f>IFERROR(Table1[[#This Row],[Male below 18]]/Table1[[#This Row],[Individuals]],0)</f>
        <v>0.19025197275214487</v>
      </c>
      <c r="N293" s="13">
        <f>IFERROR(Table1[[#This Row],[Male 18- 59]]/Table1[[#This Row],[Individuals]],0)</f>
        <v>0.27082809834284755</v>
      </c>
      <c r="O293" s="13">
        <f>IFERROR(Table1[[#This Row],[Male 60+]]/Table1[[#This Row],[Individuals]],0)</f>
        <v>4.0639266331549934E-2</v>
      </c>
      <c r="P293" s="13">
        <f>IFERROR(Table1[[#This Row],[Female below 18]]/Table1[[#This Row],[Individuals]],0)</f>
        <v>0.18516109421229687</v>
      </c>
      <c r="Q293" s="13">
        <f>IFERROR(Table1[[#This Row],[Female 18-59]]/Table1[[#This Row],[Individuals]],0)</f>
        <v>0.27525023800557802</v>
      </c>
      <c r="R293" s="13">
        <f>IFERROR(Table1[[#This Row],[Female 60+]]/Table1[[#This Row],[Individuals]],0)</f>
        <v>3.7869330355582778E-2</v>
      </c>
    </row>
    <row r="294" spans="1:18" x14ac:dyDescent="0.2">
      <c r="A294" t="s">
        <v>30</v>
      </c>
      <c r="B294" t="s">
        <v>31</v>
      </c>
      <c r="C294" t="s">
        <v>238</v>
      </c>
      <c r="D294" t="s">
        <v>31</v>
      </c>
      <c r="E294" t="s">
        <v>10</v>
      </c>
      <c r="F294" s="2">
        <v>123439.87089971866</v>
      </c>
      <c r="G294" s="2">
        <v>23687.769759427323</v>
      </c>
      <c r="H294" s="2">
        <v>33720.089968720647</v>
      </c>
      <c r="I294" s="2">
        <v>5059.8875277257739</v>
      </c>
      <c r="J294" s="2">
        <v>22657.241146052762</v>
      </c>
      <c r="K294" s="2">
        <v>33681.001100859925</v>
      </c>
      <c r="L294" s="2">
        <v>4633.8813969322118</v>
      </c>
      <c r="M294" s="13">
        <f>IFERROR(Table1[[#This Row],[Male below 18]]/Table1[[#This Row],[Individuals]],0)</f>
        <v>0.19189723374444417</v>
      </c>
      <c r="N294" s="13">
        <f>IFERROR(Table1[[#This Row],[Male 18- 59]]/Table1[[#This Row],[Individuals]],0)</f>
        <v>0.27317016554654788</v>
      </c>
      <c r="O294" s="13">
        <f>IFERROR(Table1[[#This Row],[Male 60+]]/Table1[[#This Row],[Individuals]],0)</f>
        <v>4.0990706575158173E-2</v>
      </c>
      <c r="P294" s="13">
        <f>IFERROR(Table1[[#This Row],[Female below 18]]/Table1[[#This Row],[Individuals]],0)</f>
        <v>0.1835488078601385</v>
      </c>
      <c r="Q294" s="13">
        <f>IFERROR(Table1[[#This Row],[Female 18-59]]/Table1[[#This Row],[Individuals]],0)</f>
        <v>0.27285350231953853</v>
      </c>
      <c r="R294" s="13">
        <f>IFERROR(Table1[[#This Row],[Female 60+]]/Table1[[#This Row],[Individuals]],0)</f>
        <v>3.7539583954172569E-2</v>
      </c>
    </row>
    <row r="295" spans="1:18" x14ac:dyDescent="0.2">
      <c r="A295" t="s">
        <v>72</v>
      </c>
      <c r="B295" t="s">
        <v>73</v>
      </c>
      <c r="C295" t="s">
        <v>239</v>
      </c>
      <c r="D295" t="s">
        <v>73</v>
      </c>
      <c r="E295" t="s">
        <v>10</v>
      </c>
      <c r="F295" s="2">
        <v>27945.477373461938</v>
      </c>
      <c r="G295" s="2">
        <v>5455.9859051439898</v>
      </c>
      <c r="H295" s="2">
        <v>7766.7225516791295</v>
      </c>
      <c r="I295" s="2">
        <v>1165.4400272063904</v>
      </c>
      <c r="J295" s="2">
        <v>5037.9034153130888</v>
      </c>
      <c r="K295" s="2">
        <v>7489.0684785224703</v>
      </c>
      <c r="L295" s="2">
        <v>1030.3569955968642</v>
      </c>
      <c r="M295" s="13">
        <f>IFERROR(Table1[[#This Row],[Male below 18]]/Table1[[#This Row],[Individuals]],0)</f>
        <v>0.19523681174704843</v>
      </c>
      <c r="N295" s="13">
        <f>IFERROR(Table1[[#This Row],[Male 18- 59]]/Table1[[#This Row],[Individuals]],0)</f>
        <v>0.27792413233401042</v>
      </c>
      <c r="O295" s="13">
        <f>IFERROR(Table1[[#This Row],[Male 60+]]/Table1[[#This Row],[Individuals]],0)</f>
        <v>4.170406580039801E-2</v>
      </c>
      <c r="P295" s="13">
        <f>IFERROR(Table1[[#This Row],[Female below 18]]/Table1[[#This Row],[Individuals]],0)</f>
        <v>0.18027616232805058</v>
      </c>
      <c r="Q295" s="13">
        <f>IFERROR(Table1[[#This Row],[Female 18-59]]/Table1[[#This Row],[Individuals]],0)</f>
        <v>0.26798856854148312</v>
      </c>
      <c r="R295" s="13">
        <f>IFERROR(Table1[[#This Row],[Female 60+]]/Table1[[#This Row],[Individuals]],0)</f>
        <v>3.6870259249009267E-2</v>
      </c>
    </row>
    <row r="296" spans="1:18" x14ac:dyDescent="0.2">
      <c r="A296" t="s">
        <v>101</v>
      </c>
      <c r="B296" t="s">
        <v>102</v>
      </c>
      <c r="C296" t="s">
        <v>240</v>
      </c>
      <c r="D296" t="s">
        <v>241</v>
      </c>
      <c r="E296" t="s">
        <v>10</v>
      </c>
      <c r="F296" s="2">
        <v>31883.011229851822</v>
      </c>
      <c r="G296" s="2">
        <v>6083.1927788634985</v>
      </c>
      <c r="H296" s="2">
        <v>8659.5660918526282</v>
      </c>
      <c r="I296" s="2">
        <v>1299.4161790293867</v>
      </c>
      <c r="J296" s="2">
        <v>5886.4547245275035</v>
      </c>
      <c r="K296" s="2">
        <v>8750.4779058907243</v>
      </c>
      <c r="L296" s="2">
        <v>1203.9035496880792</v>
      </c>
      <c r="M296" s="13">
        <f>IFERROR(Table1[[#This Row],[Male below 18]]/Table1[[#This Row],[Individuals]],0)</f>
        <v>0.19079731004729727</v>
      </c>
      <c r="N296" s="13">
        <f>IFERROR(Table1[[#This Row],[Male 18- 59]]/Table1[[#This Row],[Individuals]],0)</f>
        <v>0.2716043986380039</v>
      </c>
      <c r="O296" s="13">
        <f>IFERROR(Table1[[#This Row],[Male 60+]]/Table1[[#This Row],[Individuals]],0)</f>
        <v>4.0755754519596732E-2</v>
      </c>
      <c r="P296" s="13">
        <f>IFERROR(Table1[[#This Row],[Female below 18]]/Table1[[#This Row],[Individuals]],0)</f>
        <v>0.18462668667305993</v>
      </c>
      <c r="Q296" s="13">
        <f>IFERROR(Table1[[#This Row],[Female 18-59]]/Table1[[#This Row],[Individuals]],0)</f>
        <v>0.27445581732561442</v>
      </c>
      <c r="R296" s="13">
        <f>IFERROR(Table1[[#This Row],[Female 60+]]/Table1[[#This Row],[Individuals]],0)</f>
        <v>3.7760032796427756E-2</v>
      </c>
    </row>
    <row r="297" spans="1:18" x14ac:dyDescent="0.2">
      <c r="A297" t="s">
        <v>68</v>
      </c>
      <c r="B297" t="s">
        <v>69</v>
      </c>
      <c r="C297" t="s">
        <v>242</v>
      </c>
      <c r="D297" t="s">
        <v>243</v>
      </c>
      <c r="E297" t="s">
        <v>10</v>
      </c>
      <c r="F297" s="2">
        <v>17660.835932215625</v>
      </c>
      <c r="G297" s="2">
        <v>3312.2548697978846</v>
      </c>
      <c r="H297" s="2">
        <v>4715.0716738314813</v>
      </c>
      <c r="I297" s="2">
        <v>707.52279655492782</v>
      </c>
      <c r="J297" s="2">
        <v>3316.8966175988439</v>
      </c>
      <c r="K297" s="2">
        <v>4930.7149934381096</v>
      </c>
      <c r="L297" s="2">
        <v>678.37498099438142</v>
      </c>
      <c r="M297" s="13">
        <f>IFERROR(Table1[[#This Row],[Male below 18]]/Table1[[#This Row],[Individuals]],0)</f>
        <v>0.18754802335012397</v>
      </c>
      <c r="N297" s="13">
        <f>IFERROR(Table1[[#This Row],[Male 18- 59]]/Table1[[#This Row],[Individuals]],0)</f>
        <v>0.26697896361919016</v>
      </c>
      <c r="O297" s="13">
        <f>IFERROR(Table1[[#This Row],[Male 60+]]/Table1[[#This Row],[Individuals]],0)</f>
        <v>4.0061682202953697E-2</v>
      </c>
      <c r="P297" s="13">
        <f>IFERROR(Table1[[#This Row],[Female below 18]]/Table1[[#This Row],[Individuals]],0)</f>
        <v>0.18781085053558536</v>
      </c>
      <c r="Q297" s="13">
        <f>IFERROR(Table1[[#This Row],[Female 18-59]]/Table1[[#This Row],[Individuals]],0)</f>
        <v>0.27918921914923939</v>
      </c>
      <c r="R297" s="13">
        <f>IFERROR(Table1[[#This Row],[Female 60+]]/Table1[[#This Row],[Individuals]],0)</f>
        <v>3.841126114290766E-2</v>
      </c>
    </row>
    <row r="298" spans="1:18" x14ac:dyDescent="0.2">
      <c r="A298" t="s">
        <v>80</v>
      </c>
      <c r="B298" t="s">
        <v>81</v>
      </c>
      <c r="C298" t="s">
        <v>244</v>
      </c>
      <c r="D298" t="s">
        <v>245</v>
      </c>
      <c r="E298" t="s">
        <v>10</v>
      </c>
      <c r="F298" s="2">
        <v>4819.4092823950832</v>
      </c>
      <c r="G298" s="2">
        <v>941.23648092212454</v>
      </c>
      <c r="H298" s="2">
        <v>1339.8719736333408</v>
      </c>
      <c r="I298" s="2">
        <v>201.0552609564665</v>
      </c>
      <c r="J298" s="2">
        <v>868.52045265377876</v>
      </c>
      <c r="K298" s="2">
        <v>1291.0944511462526</v>
      </c>
      <c r="L298" s="2">
        <v>177.63066308311946</v>
      </c>
      <c r="M298" s="13">
        <f>IFERROR(Table1[[#This Row],[Male below 18]]/Table1[[#This Row],[Individuals]],0)</f>
        <v>0.19530121344132073</v>
      </c>
      <c r="N298" s="13">
        <f>IFERROR(Table1[[#This Row],[Male 18- 59]]/Table1[[#This Row],[Individuals]],0)</f>
        <v>0.2780158096403611</v>
      </c>
      <c r="O298" s="13">
        <f>IFERROR(Table1[[#This Row],[Male 60+]]/Table1[[#This Row],[Individuals]],0)</f>
        <v>4.1717822491421364E-2</v>
      </c>
      <c r="P298" s="13">
        <f>IFERROR(Table1[[#This Row],[Female below 18]]/Table1[[#This Row],[Individuals]],0)</f>
        <v>0.18021305138503479</v>
      </c>
      <c r="Q298" s="13">
        <f>IFERROR(Table1[[#This Row],[Female 18-59]]/Table1[[#This Row],[Individuals]],0)</f>
        <v>0.26789475130541773</v>
      </c>
      <c r="R298" s="13">
        <f>IFERROR(Table1[[#This Row],[Female 60+]]/Table1[[#This Row],[Individuals]],0)</f>
        <v>3.6857351736444145E-2</v>
      </c>
    </row>
    <row r="299" spans="1:18" x14ac:dyDescent="0.2">
      <c r="A299" t="s">
        <v>46</v>
      </c>
      <c r="B299" t="s">
        <v>47</v>
      </c>
      <c r="C299" t="s">
        <v>246</v>
      </c>
      <c r="D299" t="s">
        <v>247</v>
      </c>
      <c r="E299" t="s">
        <v>10</v>
      </c>
      <c r="F299" s="2">
        <v>24336.405445447239</v>
      </c>
      <c r="G299" s="2">
        <v>4644.5378219326649</v>
      </c>
      <c r="H299" s="2">
        <v>6611.6073741541459</v>
      </c>
      <c r="I299" s="2">
        <v>992.10855373561685</v>
      </c>
      <c r="J299" s="2">
        <v>4491.9571700941797</v>
      </c>
      <c r="K299" s="2">
        <v>6677.4949966631457</v>
      </c>
      <c r="L299" s="2">
        <v>918.69952886748558</v>
      </c>
      <c r="M299" s="13">
        <f>IFERROR(Table1[[#This Row],[Male below 18]]/Table1[[#This Row],[Individuals]],0)</f>
        <v>0.19084732263948812</v>
      </c>
      <c r="N299" s="13">
        <f>IFERROR(Table1[[#This Row],[Male 18- 59]]/Table1[[#This Row],[Individuals]],0)</f>
        <v>0.2716755927236173</v>
      </c>
      <c r="O299" s="13">
        <f>IFERROR(Table1[[#This Row],[Male 60+]]/Table1[[#This Row],[Individuals]],0)</f>
        <v>4.076643758913117E-2</v>
      </c>
      <c r="P299" s="13">
        <f>IFERROR(Table1[[#This Row],[Female below 18]]/Table1[[#This Row],[Individuals]],0)</f>
        <v>0.18457767644294887</v>
      </c>
      <c r="Q299" s="13">
        <f>IFERROR(Table1[[#This Row],[Female 18-59]]/Table1[[#This Row],[Individuals]],0)</f>
        <v>0.2743829614291845</v>
      </c>
      <c r="R299" s="13">
        <f>IFERROR(Table1[[#This Row],[Female 60+]]/Table1[[#This Row],[Individuals]],0)</f>
        <v>3.7750009175630019E-2</v>
      </c>
    </row>
    <row r="300" spans="1:18" x14ac:dyDescent="0.2">
      <c r="A300" t="s">
        <v>36</v>
      </c>
      <c r="B300" t="s">
        <v>37</v>
      </c>
      <c r="C300" t="s">
        <v>248</v>
      </c>
      <c r="D300" t="s">
        <v>249</v>
      </c>
      <c r="E300" t="s">
        <v>10</v>
      </c>
      <c r="F300" s="2">
        <v>15583.021700092901</v>
      </c>
      <c r="G300" s="2">
        <v>2964.8334572874605</v>
      </c>
      <c r="H300" s="2">
        <v>4220.5092306006627</v>
      </c>
      <c r="I300" s="2">
        <v>633.31094419906208</v>
      </c>
      <c r="J300" s="2">
        <v>2885.239174070924</v>
      </c>
      <c r="K300" s="2">
        <v>4289.0369207663571</v>
      </c>
      <c r="L300" s="2">
        <v>590.09197316843438</v>
      </c>
      <c r="M300" s="13">
        <f>IFERROR(Table1[[#This Row],[Male below 18]]/Table1[[#This Row],[Individuals]],0)</f>
        <v>0.19026049724809055</v>
      </c>
      <c r="N300" s="13">
        <f>IFERROR(Table1[[#This Row],[Male 18- 59]]/Table1[[#This Row],[Individuals]],0)</f>
        <v>0.27084023316065209</v>
      </c>
      <c r="O300" s="13">
        <f>IFERROR(Table1[[#This Row],[Male 60+]]/Table1[[#This Row],[Individuals]],0)</f>
        <v>4.0641087228626943E-2</v>
      </c>
      <c r="P300" s="13">
        <f>IFERROR(Table1[[#This Row],[Female below 18]]/Table1[[#This Row],[Individuals]],0)</f>
        <v>0.18515274056595346</v>
      </c>
      <c r="Q300" s="13">
        <f>IFERROR(Table1[[#This Row],[Female 18-59]]/Table1[[#This Row],[Individuals]],0)</f>
        <v>0.27523781993711705</v>
      </c>
      <c r="R300" s="13">
        <f>IFERROR(Table1[[#This Row],[Female 60+]]/Table1[[#This Row],[Individuals]],0)</f>
        <v>3.7867621859559913E-2</v>
      </c>
    </row>
    <row r="301" spans="1:18" x14ac:dyDescent="0.2">
      <c r="A301" t="s">
        <v>26</v>
      </c>
      <c r="B301" t="s">
        <v>27</v>
      </c>
      <c r="C301" t="s">
        <v>250</v>
      </c>
      <c r="D301" t="s">
        <v>251</v>
      </c>
      <c r="E301" t="s">
        <v>10</v>
      </c>
      <c r="F301" s="2">
        <v>222914.14483085973</v>
      </c>
      <c r="G301" s="2">
        <v>42625.934432986047</v>
      </c>
      <c r="H301" s="2">
        <v>60679.006874804487</v>
      </c>
      <c r="I301" s="2">
        <v>9105.2233361599938</v>
      </c>
      <c r="J301" s="2">
        <v>41063.279037455439</v>
      </c>
      <c r="K301" s="2">
        <v>61042.398655248609</v>
      </c>
      <c r="L301" s="2">
        <v>8398.3024942050943</v>
      </c>
      <c r="M301" s="13">
        <f>IFERROR(Table1[[#This Row],[Male below 18]]/Table1[[#This Row],[Individuals]],0)</f>
        <v>0.19122130838906284</v>
      </c>
      <c r="N301" s="13">
        <f>IFERROR(Table1[[#This Row],[Male 18- 59]]/Table1[[#This Row],[Individuals]],0)</f>
        <v>0.27220797011713105</v>
      </c>
      <c r="O301" s="13">
        <f>IFERROR(Table1[[#This Row],[Male 60+]]/Table1[[#This Row],[Individuals]],0)</f>
        <v>4.0846323785638419E-2</v>
      </c>
      <c r="P301" s="13">
        <f>IFERROR(Table1[[#This Row],[Female below 18]]/Table1[[#This Row],[Individuals]],0)</f>
        <v>0.18421118618835503</v>
      </c>
      <c r="Q301" s="13">
        <f>IFERROR(Table1[[#This Row],[Female 18-59]]/Table1[[#This Row],[Individuals]],0)</f>
        <v>0.27383815729399169</v>
      </c>
      <c r="R301" s="13">
        <f>IFERROR(Table1[[#This Row],[Female 60+]]/Table1[[#This Row],[Individuals]],0)</f>
        <v>3.7675054225820723E-2</v>
      </c>
    </row>
    <row r="302" spans="1:18" x14ac:dyDescent="0.2">
      <c r="A302" t="s">
        <v>36</v>
      </c>
      <c r="B302" t="s">
        <v>37</v>
      </c>
      <c r="C302" t="s">
        <v>252</v>
      </c>
      <c r="D302" t="s">
        <v>37</v>
      </c>
      <c r="E302" t="s">
        <v>10</v>
      </c>
      <c r="F302" s="2">
        <v>37128.858675357493</v>
      </c>
      <c r="G302" s="2">
        <v>7144.6104095964356</v>
      </c>
      <c r="H302" s="2">
        <v>10170.518721255685</v>
      </c>
      <c r="I302" s="2">
        <v>1526.1430463536692</v>
      </c>
      <c r="J302" s="2">
        <v>6795.6671427131714</v>
      </c>
      <c r="K302" s="2">
        <v>10102.062781578999</v>
      </c>
      <c r="L302" s="2">
        <v>1389.8565738595291</v>
      </c>
      <c r="M302" s="13">
        <f>IFERROR(Table1[[#This Row],[Male below 18]]/Table1[[#This Row],[Individuals]],0)</f>
        <v>0.19242741803798913</v>
      </c>
      <c r="N302" s="13">
        <f>IFERROR(Table1[[#This Row],[Male 18- 59]]/Table1[[#This Row],[Individuals]],0)</f>
        <v>0.27392489519226404</v>
      </c>
      <c r="O302" s="13">
        <f>IFERROR(Table1[[#This Row],[Male 60+]]/Table1[[#This Row],[Individuals]],0)</f>
        <v>4.1103957966975531E-2</v>
      </c>
      <c r="P302" s="13">
        <f>IFERROR(Table1[[#This Row],[Female below 18]]/Table1[[#This Row],[Individuals]],0)</f>
        <v>0.18302924962310976</v>
      </c>
      <c r="Q302" s="13">
        <f>IFERROR(Table1[[#This Row],[Female 18-59]]/Table1[[#This Row],[Individuals]],0)</f>
        <v>0.27208115579065084</v>
      </c>
      <c r="R302" s="13">
        <f>IFERROR(Table1[[#This Row],[Female 60+]]/Table1[[#This Row],[Individuals]],0)</f>
        <v>3.7433323389010613E-2</v>
      </c>
    </row>
    <row r="303" spans="1:18" x14ac:dyDescent="0.2">
      <c r="A303" t="s">
        <v>26</v>
      </c>
      <c r="B303" t="s" vm="1">
        <v>27</v>
      </c>
      <c r="C303" t="s">
        <v>28</v>
      </c>
      <c r="D303" t="s">
        <v>29</v>
      </c>
      <c r="E303" s="10" t="s">
        <v>11</v>
      </c>
      <c r="F303" s="2">
        <v>24</v>
      </c>
      <c r="G303" s="2">
        <v>2</v>
      </c>
      <c r="H303" s="2">
        <v>9</v>
      </c>
      <c r="I303" s="2">
        <v>3</v>
      </c>
      <c r="J303" s="2">
        <v>6</v>
      </c>
      <c r="K303" s="2">
        <v>3</v>
      </c>
      <c r="L303" s="2">
        <v>1</v>
      </c>
      <c r="M303" s="13">
        <f>IFERROR(Table1[[#This Row],[Male below 18]]/Table1[[#This Row],[Individuals]],0)</f>
        <v>8.3333333333333329E-2</v>
      </c>
      <c r="N303" s="13">
        <f>IFERROR(Table1[[#This Row],[Male 18- 59]]/Table1[[#This Row],[Individuals]],0)</f>
        <v>0.375</v>
      </c>
      <c r="O303" s="13">
        <f>IFERROR(Table1[[#This Row],[Male 60+]]/Table1[[#This Row],[Individuals]],0)</f>
        <v>0.125</v>
      </c>
      <c r="P303" s="13">
        <f>IFERROR(Table1[[#This Row],[Female below 18]]/Table1[[#This Row],[Individuals]],0)</f>
        <v>0.25</v>
      </c>
      <c r="Q303" s="13">
        <f>IFERROR(Table1[[#This Row],[Female 18-59]]/Table1[[#This Row],[Individuals]],0)</f>
        <v>0.125</v>
      </c>
      <c r="R303" s="13">
        <f>IFERROR(Table1[[#This Row],[Female 60+]]/Table1[[#This Row],[Individuals]],0)</f>
        <v>4.1666666666666664E-2</v>
      </c>
    </row>
    <row r="304" spans="1:18" x14ac:dyDescent="0.2">
      <c r="A304" t="s">
        <v>30</v>
      </c>
      <c r="B304" t="s">
        <v>31</v>
      </c>
      <c r="C304" t="s">
        <v>32</v>
      </c>
      <c r="D304" t="s">
        <v>33</v>
      </c>
      <c r="E304" s="10" t="s">
        <v>11</v>
      </c>
      <c r="F304" s="2">
        <v>2914</v>
      </c>
      <c r="G304" s="2">
        <v>499</v>
      </c>
      <c r="H304" s="2">
        <v>1121</v>
      </c>
      <c r="I304" s="2">
        <v>106</v>
      </c>
      <c r="J304" s="2">
        <v>456</v>
      </c>
      <c r="K304" s="2">
        <v>678</v>
      </c>
      <c r="L304" s="2">
        <v>54</v>
      </c>
      <c r="M304" s="13">
        <f>IFERROR(Table1[[#This Row],[Male below 18]]/Table1[[#This Row],[Individuals]],0)</f>
        <v>0.17124227865477007</v>
      </c>
      <c r="N304" s="13">
        <f>IFERROR(Table1[[#This Row],[Male 18- 59]]/Table1[[#This Row],[Individuals]],0)</f>
        <v>0.38469457789979411</v>
      </c>
      <c r="O304" s="13">
        <f>IFERROR(Table1[[#This Row],[Male 60+]]/Table1[[#This Row],[Individuals]],0)</f>
        <v>3.6376115305422098E-2</v>
      </c>
      <c r="P304" s="13">
        <f>IFERROR(Table1[[#This Row],[Female below 18]]/Table1[[#This Row],[Individuals]],0)</f>
        <v>0.15648592999313657</v>
      </c>
      <c r="Q304" s="13">
        <f>IFERROR(Table1[[#This Row],[Female 18-59]]/Table1[[#This Row],[Individuals]],0)</f>
        <v>0.23266986959505834</v>
      </c>
      <c r="R304" s="13">
        <f>IFERROR(Table1[[#This Row],[Female 60+]]/Table1[[#This Row],[Individuals]],0)</f>
        <v>1.8531228551818806E-2</v>
      </c>
    </row>
    <row r="305" spans="1:18" x14ac:dyDescent="0.2">
      <c r="A305" t="s">
        <v>30</v>
      </c>
      <c r="B305" t="s">
        <v>31</v>
      </c>
      <c r="C305" t="s">
        <v>34</v>
      </c>
      <c r="D305" t="s">
        <v>35</v>
      </c>
      <c r="E305" s="10" t="s">
        <v>11</v>
      </c>
      <c r="F305" s="2">
        <v>1844</v>
      </c>
      <c r="G305" s="2">
        <v>395</v>
      </c>
      <c r="H305" s="2">
        <v>607</v>
      </c>
      <c r="I305" s="2">
        <v>56</v>
      </c>
      <c r="J305" s="2">
        <v>363</v>
      </c>
      <c r="K305" s="2">
        <v>384</v>
      </c>
      <c r="L305" s="2">
        <v>39</v>
      </c>
      <c r="M305" s="13">
        <f>IFERROR(Table1[[#This Row],[Male below 18]]/Table1[[#This Row],[Individuals]],0)</f>
        <v>0.21420824295010846</v>
      </c>
      <c r="N305" s="13">
        <f>IFERROR(Table1[[#This Row],[Male 18- 59]]/Table1[[#This Row],[Individuals]],0)</f>
        <v>0.32917570498915399</v>
      </c>
      <c r="O305" s="13">
        <f>IFERROR(Table1[[#This Row],[Male 60+]]/Table1[[#This Row],[Individuals]],0)</f>
        <v>3.0368763557483729E-2</v>
      </c>
      <c r="P305" s="13">
        <f>IFERROR(Table1[[#This Row],[Female below 18]]/Table1[[#This Row],[Individuals]],0)</f>
        <v>0.19685466377440347</v>
      </c>
      <c r="Q305" s="13">
        <f>IFERROR(Table1[[#This Row],[Female 18-59]]/Table1[[#This Row],[Individuals]],0)</f>
        <v>0.20824295010845986</v>
      </c>
      <c r="R305" s="13">
        <f>IFERROR(Table1[[#This Row],[Female 60+]]/Table1[[#This Row],[Individuals]],0)</f>
        <v>2.1149674620390455E-2</v>
      </c>
    </row>
    <row r="306" spans="1:18" x14ac:dyDescent="0.2">
      <c r="A306" t="s">
        <v>36</v>
      </c>
      <c r="B306" t="s">
        <v>37</v>
      </c>
      <c r="C306" t="s">
        <v>38</v>
      </c>
      <c r="D306" t="s">
        <v>39</v>
      </c>
      <c r="E306" s="10" t="s">
        <v>11</v>
      </c>
      <c r="F306" s="2">
        <v>130</v>
      </c>
      <c r="G306" s="2">
        <v>13</v>
      </c>
      <c r="H306" s="2">
        <v>68</v>
      </c>
      <c r="I306" s="2">
        <v>5</v>
      </c>
      <c r="J306" s="2">
        <v>17</v>
      </c>
      <c r="K306" s="2">
        <v>24</v>
      </c>
      <c r="L306" s="2">
        <v>3</v>
      </c>
      <c r="M306" s="13">
        <f>IFERROR(Table1[[#This Row],[Male below 18]]/Table1[[#This Row],[Individuals]],0)</f>
        <v>0.1</v>
      </c>
      <c r="N306" s="13">
        <f>IFERROR(Table1[[#This Row],[Male 18- 59]]/Table1[[#This Row],[Individuals]],0)</f>
        <v>0.52307692307692311</v>
      </c>
      <c r="O306" s="13">
        <f>IFERROR(Table1[[#This Row],[Male 60+]]/Table1[[#This Row],[Individuals]],0)</f>
        <v>3.8461538461538464E-2</v>
      </c>
      <c r="P306" s="13">
        <f>IFERROR(Table1[[#This Row],[Female below 18]]/Table1[[#This Row],[Individuals]],0)</f>
        <v>0.13076923076923078</v>
      </c>
      <c r="Q306" s="13">
        <f>IFERROR(Table1[[#This Row],[Female 18-59]]/Table1[[#This Row],[Individuals]],0)</f>
        <v>0.18461538461538463</v>
      </c>
      <c r="R306" s="13">
        <f>IFERROR(Table1[[#This Row],[Female 60+]]/Table1[[#This Row],[Individuals]],0)</f>
        <v>2.3076923076923078E-2</v>
      </c>
    </row>
    <row r="307" spans="1:18" x14ac:dyDescent="0.2">
      <c r="A307" t="s">
        <v>40</v>
      </c>
      <c r="B307" t="s">
        <v>41</v>
      </c>
      <c r="C307" t="s">
        <v>42</v>
      </c>
      <c r="D307" t="s">
        <v>43</v>
      </c>
      <c r="E307" s="10" t="s">
        <v>11</v>
      </c>
      <c r="F307" s="2">
        <v>138</v>
      </c>
      <c r="G307" s="2">
        <v>15</v>
      </c>
      <c r="H307" s="2">
        <v>80</v>
      </c>
      <c r="I307" s="2">
        <v>10</v>
      </c>
      <c r="J307" s="2">
        <v>16</v>
      </c>
      <c r="K307" s="2">
        <v>17</v>
      </c>
      <c r="L307" s="2">
        <v>0</v>
      </c>
      <c r="M307" s="13">
        <f>IFERROR(Table1[[#This Row],[Male below 18]]/Table1[[#This Row],[Individuals]],0)</f>
        <v>0.10869565217391304</v>
      </c>
      <c r="N307" s="13">
        <f>IFERROR(Table1[[#This Row],[Male 18- 59]]/Table1[[#This Row],[Individuals]],0)</f>
        <v>0.57971014492753625</v>
      </c>
      <c r="O307" s="13">
        <f>IFERROR(Table1[[#This Row],[Male 60+]]/Table1[[#This Row],[Individuals]],0)</f>
        <v>7.2463768115942032E-2</v>
      </c>
      <c r="P307" s="13">
        <f>IFERROR(Table1[[#This Row],[Female below 18]]/Table1[[#This Row],[Individuals]],0)</f>
        <v>0.11594202898550725</v>
      </c>
      <c r="Q307" s="13">
        <f>IFERROR(Table1[[#This Row],[Female 18-59]]/Table1[[#This Row],[Individuals]],0)</f>
        <v>0.12318840579710146</v>
      </c>
      <c r="R307" s="13">
        <f>IFERROR(Table1[[#This Row],[Female 60+]]/Table1[[#This Row],[Individuals]],0)</f>
        <v>0</v>
      </c>
    </row>
    <row r="308" spans="1:18" x14ac:dyDescent="0.2">
      <c r="A308" t="s">
        <v>40</v>
      </c>
      <c r="B308" t="s">
        <v>41</v>
      </c>
      <c r="C308" t="s">
        <v>44</v>
      </c>
      <c r="D308" t="s">
        <v>45</v>
      </c>
      <c r="E308" s="10" t="s">
        <v>11</v>
      </c>
      <c r="F308" s="2">
        <v>34</v>
      </c>
      <c r="G308" s="2">
        <v>8</v>
      </c>
      <c r="H308" s="2">
        <v>11</v>
      </c>
      <c r="I308" s="2">
        <v>1</v>
      </c>
      <c r="J308" s="2">
        <v>6</v>
      </c>
      <c r="K308" s="2">
        <v>8</v>
      </c>
      <c r="L308" s="2">
        <v>0</v>
      </c>
      <c r="M308" s="13">
        <f>IFERROR(Table1[[#This Row],[Male below 18]]/Table1[[#This Row],[Individuals]],0)</f>
        <v>0.23529411764705882</v>
      </c>
      <c r="N308" s="13">
        <f>IFERROR(Table1[[#This Row],[Male 18- 59]]/Table1[[#This Row],[Individuals]],0)</f>
        <v>0.3235294117647059</v>
      </c>
      <c r="O308" s="13">
        <f>IFERROR(Table1[[#This Row],[Male 60+]]/Table1[[#This Row],[Individuals]],0)</f>
        <v>2.9411764705882353E-2</v>
      </c>
      <c r="P308" s="13">
        <f>IFERROR(Table1[[#This Row],[Female below 18]]/Table1[[#This Row],[Individuals]],0)</f>
        <v>0.17647058823529413</v>
      </c>
      <c r="Q308" s="13">
        <f>IFERROR(Table1[[#This Row],[Female 18-59]]/Table1[[#This Row],[Individuals]],0)</f>
        <v>0.23529411764705882</v>
      </c>
      <c r="R308" s="13">
        <f>IFERROR(Table1[[#This Row],[Female 60+]]/Table1[[#This Row],[Individuals]],0)</f>
        <v>0</v>
      </c>
    </row>
    <row r="309" spans="1:18" x14ac:dyDescent="0.2">
      <c r="A309" t="s">
        <v>46</v>
      </c>
      <c r="B309" t="s">
        <v>47</v>
      </c>
      <c r="C309" t="s">
        <v>48</v>
      </c>
      <c r="D309" t="s">
        <v>49</v>
      </c>
      <c r="E309" s="10" t="s">
        <v>11</v>
      </c>
      <c r="F309" s="2">
        <v>1</v>
      </c>
      <c r="G309" s="2">
        <v>0</v>
      </c>
      <c r="H309" s="2">
        <v>1</v>
      </c>
      <c r="I309" s="2">
        <v>0</v>
      </c>
      <c r="J309" s="2">
        <v>0</v>
      </c>
      <c r="K309" s="2">
        <v>0</v>
      </c>
      <c r="L309" s="2">
        <v>0</v>
      </c>
      <c r="M309" s="13">
        <f>IFERROR(Table1[[#This Row],[Male below 18]]/Table1[[#This Row],[Individuals]],0)</f>
        <v>0</v>
      </c>
      <c r="N309" s="13">
        <f>IFERROR(Table1[[#This Row],[Male 18- 59]]/Table1[[#This Row],[Individuals]],0)</f>
        <v>1</v>
      </c>
      <c r="O309" s="13">
        <f>IFERROR(Table1[[#This Row],[Male 60+]]/Table1[[#This Row],[Individuals]],0)</f>
        <v>0</v>
      </c>
      <c r="P309" s="13">
        <f>IFERROR(Table1[[#This Row],[Female below 18]]/Table1[[#This Row],[Individuals]],0)</f>
        <v>0</v>
      </c>
      <c r="Q309" s="13">
        <f>IFERROR(Table1[[#This Row],[Female 18-59]]/Table1[[#This Row],[Individuals]],0)</f>
        <v>0</v>
      </c>
      <c r="R309" s="13">
        <f>IFERROR(Table1[[#This Row],[Female 60+]]/Table1[[#This Row],[Individuals]],0)</f>
        <v>0</v>
      </c>
    </row>
    <row r="310" spans="1:18" x14ac:dyDescent="0.2">
      <c r="A310" t="s">
        <v>50</v>
      </c>
      <c r="B310" t="s">
        <v>51</v>
      </c>
      <c r="C310" t="s">
        <v>52</v>
      </c>
      <c r="D310" t="s">
        <v>53</v>
      </c>
      <c r="E310" s="10" t="s">
        <v>11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13">
        <f>IFERROR(Table1[[#This Row],[Male below 18]]/Table1[[#This Row],[Individuals]],0)</f>
        <v>0</v>
      </c>
      <c r="N310" s="13">
        <f>IFERROR(Table1[[#This Row],[Male 18- 59]]/Table1[[#This Row],[Individuals]],0)</f>
        <v>0</v>
      </c>
      <c r="O310" s="13">
        <f>IFERROR(Table1[[#This Row],[Male 60+]]/Table1[[#This Row],[Individuals]],0)</f>
        <v>0</v>
      </c>
      <c r="P310" s="13">
        <f>IFERROR(Table1[[#This Row],[Female below 18]]/Table1[[#This Row],[Individuals]],0)</f>
        <v>0</v>
      </c>
      <c r="Q310" s="13">
        <f>IFERROR(Table1[[#This Row],[Female 18-59]]/Table1[[#This Row],[Individuals]],0)</f>
        <v>0</v>
      </c>
      <c r="R310" s="13">
        <f>IFERROR(Table1[[#This Row],[Female 60+]]/Table1[[#This Row],[Individuals]],0)</f>
        <v>0</v>
      </c>
    </row>
    <row r="311" spans="1:18" x14ac:dyDescent="0.2">
      <c r="A311" t="s">
        <v>46</v>
      </c>
      <c r="B311" t="s">
        <v>47</v>
      </c>
      <c r="C311" t="s">
        <v>54</v>
      </c>
      <c r="D311" t="s">
        <v>55</v>
      </c>
      <c r="E311" s="10" t="s">
        <v>11</v>
      </c>
      <c r="F311" s="2">
        <v>24</v>
      </c>
      <c r="G311" s="2">
        <v>2</v>
      </c>
      <c r="H311" s="2">
        <v>12</v>
      </c>
      <c r="I311" s="2">
        <v>0</v>
      </c>
      <c r="J311" s="2">
        <v>6</v>
      </c>
      <c r="K311" s="2">
        <v>3</v>
      </c>
      <c r="L311" s="2">
        <v>1</v>
      </c>
      <c r="M311" s="13">
        <f>IFERROR(Table1[[#This Row],[Male below 18]]/Table1[[#This Row],[Individuals]],0)</f>
        <v>8.3333333333333329E-2</v>
      </c>
      <c r="N311" s="13">
        <f>IFERROR(Table1[[#This Row],[Male 18- 59]]/Table1[[#This Row],[Individuals]],0)</f>
        <v>0.5</v>
      </c>
      <c r="O311" s="13">
        <f>IFERROR(Table1[[#This Row],[Male 60+]]/Table1[[#This Row],[Individuals]],0)</f>
        <v>0</v>
      </c>
      <c r="P311" s="13">
        <f>IFERROR(Table1[[#This Row],[Female below 18]]/Table1[[#This Row],[Individuals]],0)</f>
        <v>0.25</v>
      </c>
      <c r="Q311" s="13">
        <f>IFERROR(Table1[[#This Row],[Female 18-59]]/Table1[[#This Row],[Individuals]],0)</f>
        <v>0.125</v>
      </c>
      <c r="R311" s="13">
        <f>IFERROR(Table1[[#This Row],[Female 60+]]/Table1[[#This Row],[Individuals]],0)</f>
        <v>4.1666666666666664E-2</v>
      </c>
    </row>
    <row r="312" spans="1:18" x14ac:dyDescent="0.2">
      <c r="A312" t="s">
        <v>56</v>
      </c>
      <c r="B312" t="s">
        <v>57</v>
      </c>
      <c r="C312" t="s">
        <v>58</v>
      </c>
      <c r="D312" t="s">
        <v>59</v>
      </c>
      <c r="E312" s="10" t="s">
        <v>11</v>
      </c>
      <c r="F312" s="2">
        <v>11</v>
      </c>
      <c r="G312" s="2">
        <v>4</v>
      </c>
      <c r="H312" s="2">
        <v>2</v>
      </c>
      <c r="I312" s="2">
        <v>0</v>
      </c>
      <c r="J312" s="2">
        <v>3</v>
      </c>
      <c r="K312" s="2">
        <v>2</v>
      </c>
      <c r="L312" s="2">
        <v>0</v>
      </c>
      <c r="M312" s="13">
        <f>IFERROR(Table1[[#This Row],[Male below 18]]/Table1[[#This Row],[Individuals]],0)</f>
        <v>0.36363636363636365</v>
      </c>
      <c r="N312" s="13">
        <f>IFERROR(Table1[[#This Row],[Male 18- 59]]/Table1[[#This Row],[Individuals]],0)</f>
        <v>0.18181818181818182</v>
      </c>
      <c r="O312" s="13">
        <f>IFERROR(Table1[[#This Row],[Male 60+]]/Table1[[#This Row],[Individuals]],0)</f>
        <v>0</v>
      </c>
      <c r="P312" s="13">
        <f>IFERROR(Table1[[#This Row],[Female below 18]]/Table1[[#This Row],[Individuals]],0)</f>
        <v>0.27272727272727271</v>
      </c>
      <c r="Q312" s="13">
        <f>IFERROR(Table1[[#This Row],[Female 18-59]]/Table1[[#This Row],[Individuals]],0)</f>
        <v>0.18181818181818182</v>
      </c>
      <c r="R312" s="13">
        <f>IFERROR(Table1[[#This Row],[Female 60+]]/Table1[[#This Row],[Individuals]],0)</f>
        <v>0</v>
      </c>
    </row>
    <row r="313" spans="1:18" x14ac:dyDescent="0.2">
      <c r="A313" t="s">
        <v>60</v>
      </c>
      <c r="B313" t="s">
        <v>61</v>
      </c>
      <c r="C313" t="s">
        <v>62</v>
      </c>
      <c r="D313" t="s">
        <v>63</v>
      </c>
      <c r="E313" s="10" t="s">
        <v>11</v>
      </c>
      <c r="F313" s="2">
        <v>106</v>
      </c>
      <c r="G313" s="2">
        <v>22</v>
      </c>
      <c r="H313" s="2">
        <v>29</v>
      </c>
      <c r="I313" s="2">
        <v>5</v>
      </c>
      <c r="J313" s="2">
        <v>20</v>
      </c>
      <c r="K313" s="2">
        <v>27</v>
      </c>
      <c r="L313" s="2">
        <v>3</v>
      </c>
      <c r="M313" s="13">
        <f>IFERROR(Table1[[#This Row],[Male below 18]]/Table1[[#This Row],[Individuals]],0)</f>
        <v>0.20754716981132076</v>
      </c>
      <c r="N313" s="13">
        <f>IFERROR(Table1[[#This Row],[Male 18- 59]]/Table1[[#This Row],[Individuals]],0)</f>
        <v>0.27358490566037735</v>
      </c>
      <c r="O313" s="13">
        <f>IFERROR(Table1[[#This Row],[Male 60+]]/Table1[[#This Row],[Individuals]],0)</f>
        <v>4.716981132075472E-2</v>
      </c>
      <c r="P313" s="13">
        <f>IFERROR(Table1[[#This Row],[Female below 18]]/Table1[[#This Row],[Individuals]],0)</f>
        <v>0.18867924528301888</v>
      </c>
      <c r="Q313" s="13">
        <f>IFERROR(Table1[[#This Row],[Female 18-59]]/Table1[[#This Row],[Individuals]],0)</f>
        <v>0.25471698113207547</v>
      </c>
      <c r="R313" s="13">
        <f>IFERROR(Table1[[#This Row],[Female 60+]]/Table1[[#This Row],[Individuals]],0)</f>
        <v>2.8301886792452831E-2</v>
      </c>
    </row>
    <row r="314" spans="1:18" x14ac:dyDescent="0.2">
      <c r="A314" t="s">
        <v>64</v>
      </c>
      <c r="B314" t="s">
        <v>65</v>
      </c>
      <c r="C314" t="s">
        <v>66</v>
      </c>
      <c r="D314" t="s">
        <v>67</v>
      </c>
      <c r="E314" s="10" t="s">
        <v>11</v>
      </c>
      <c r="F314" s="2">
        <v>3</v>
      </c>
      <c r="G314" s="2">
        <v>1</v>
      </c>
      <c r="H314" s="2">
        <v>1</v>
      </c>
      <c r="I314" s="2">
        <v>0</v>
      </c>
      <c r="J314" s="2">
        <v>0</v>
      </c>
      <c r="K314" s="2">
        <v>1</v>
      </c>
      <c r="L314" s="2">
        <v>0</v>
      </c>
      <c r="M314" s="13">
        <f>IFERROR(Table1[[#This Row],[Male below 18]]/Table1[[#This Row],[Individuals]],0)</f>
        <v>0.33333333333333331</v>
      </c>
      <c r="N314" s="13">
        <f>IFERROR(Table1[[#This Row],[Male 18- 59]]/Table1[[#This Row],[Individuals]],0)</f>
        <v>0.33333333333333331</v>
      </c>
      <c r="O314" s="13">
        <f>IFERROR(Table1[[#This Row],[Male 60+]]/Table1[[#This Row],[Individuals]],0)</f>
        <v>0</v>
      </c>
      <c r="P314" s="13">
        <f>IFERROR(Table1[[#This Row],[Female below 18]]/Table1[[#This Row],[Individuals]],0)</f>
        <v>0</v>
      </c>
      <c r="Q314" s="13">
        <f>IFERROR(Table1[[#This Row],[Female 18-59]]/Table1[[#This Row],[Individuals]],0)</f>
        <v>0.33333333333333331</v>
      </c>
      <c r="R314" s="13">
        <f>IFERROR(Table1[[#This Row],[Female 60+]]/Table1[[#This Row],[Individuals]],0)</f>
        <v>0</v>
      </c>
    </row>
    <row r="315" spans="1:18" x14ac:dyDescent="0.2">
      <c r="A315" t="s">
        <v>68</v>
      </c>
      <c r="B315" t="s">
        <v>69</v>
      </c>
      <c r="C315" t="s">
        <v>70</v>
      </c>
      <c r="D315" t="s">
        <v>71</v>
      </c>
      <c r="E315" s="10" t="s">
        <v>11</v>
      </c>
      <c r="F315" s="2">
        <v>19</v>
      </c>
      <c r="G315" s="2">
        <v>3</v>
      </c>
      <c r="H315" s="2">
        <v>6</v>
      </c>
      <c r="I315" s="2">
        <v>0</v>
      </c>
      <c r="J315" s="2">
        <v>2</v>
      </c>
      <c r="K315" s="2">
        <v>8</v>
      </c>
      <c r="L315" s="2">
        <v>0</v>
      </c>
      <c r="M315" s="13">
        <f>IFERROR(Table1[[#This Row],[Male below 18]]/Table1[[#This Row],[Individuals]],0)</f>
        <v>0.15789473684210525</v>
      </c>
      <c r="N315" s="13">
        <f>IFERROR(Table1[[#This Row],[Male 18- 59]]/Table1[[#This Row],[Individuals]],0)</f>
        <v>0.31578947368421051</v>
      </c>
      <c r="O315" s="13">
        <f>IFERROR(Table1[[#This Row],[Male 60+]]/Table1[[#This Row],[Individuals]],0)</f>
        <v>0</v>
      </c>
      <c r="P315" s="13">
        <f>IFERROR(Table1[[#This Row],[Female below 18]]/Table1[[#This Row],[Individuals]],0)</f>
        <v>0.10526315789473684</v>
      </c>
      <c r="Q315" s="13">
        <f>IFERROR(Table1[[#This Row],[Female 18-59]]/Table1[[#This Row],[Individuals]],0)</f>
        <v>0.42105263157894735</v>
      </c>
      <c r="R315" s="13">
        <f>IFERROR(Table1[[#This Row],[Female 60+]]/Table1[[#This Row],[Individuals]],0)</f>
        <v>0</v>
      </c>
    </row>
    <row r="316" spans="1:18" x14ac:dyDescent="0.2">
      <c r="A316" t="s">
        <v>72</v>
      </c>
      <c r="B316" t="s">
        <v>73</v>
      </c>
      <c r="C316" t="s">
        <v>74</v>
      </c>
      <c r="D316" t="s">
        <v>75</v>
      </c>
      <c r="E316" s="10" t="s">
        <v>11</v>
      </c>
      <c r="F316" s="2">
        <v>6</v>
      </c>
      <c r="G316" s="2">
        <v>1</v>
      </c>
      <c r="H316" s="2">
        <v>0</v>
      </c>
      <c r="I316" s="2">
        <v>0</v>
      </c>
      <c r="J316" s="2">
        <v>4</v>
      </c>
      <c r="K316" s="2">
        <v>1</v>
      </c>
      <c r="L316" s="2">
        <v>0</v>
      </c>
      <c r="M316" s="13">
        <f>IFERROR(Table1[[#This Row],[Male below 18]]/Table1[[#This Row],[Individuals]],0)</f>
        <v>0.16666666666666666</v>
      </c>
      <c r="N316" s="13">
        <f>IFERROR(Table1[[#This Row],[Male 18- 59]]/Table1[[#This Row],[Individuals]],0)</f>
        <v>0</v>
      </c>
      <c r="O316" s="13">
        <f>IFERROR(Table1[[#This Row],[Male 60+]]/Table1[[#This Row],[Individuals]],0)</f>
        <v>0</v>
      </c>
      <c r="P316" s="13">
        <f>IFERROR(Table1[[#This Row],[Female below 18]]/Table1[[#This Row],[Individuals]],0)</f>
        <v>0.66666666666666663</v>
      </c>
      <c r="Q316" s="13">
        <f>IFERROR(Table1[[#This Row],[Female 18-59]]/Table1[[#This Row],[Individuals]],0)</f>
        <v>0.16666666666666666</v>
      </c>
      <c r="R316" s="13">
        <f>IFERROR(Table1[[#This Row],[Female 60+]]/Table1[[#This Row],[Individuals]],0)</f>
        <v>0</v>
      </c>
    </row>
    <row r="317" spans="1:18" x14ac:dyDescent="0.2">
      <c r="A317" t="s">
        <v>76</v>
      </c>
      <c r="B317" t="s">
        <v>77</v>
      </c>
      <c r="C317" t="s">
        <v>78</v>
      </c>
      <c r="D317" t="s">
        <v>79</v>
      </c>
      <c r="E317" s="10" t="s">
        <v>11</v>
      </c>
      <c r="F317" s="2">
        <v>9</v>
      </c>
      <c r="G317" s="2">
        <v>2</v>
      </c>
      <c r="H317" s="2">
        <v>1</v>
      </c>
      <c r="I317" s="2">
        <v>0</v>
      </c>
      <c r="J317" s="2">
        <v>5</v>
      </c>
      <c r="K317" s="2">
        <v>1</v>
      </c>
      <c r="L317" s="2">
        <v>0</v>
      </c>
      <c r="M317" s="13">
        <f>IFERROR(Table1[[#This Row],[Male below 18]]/Table1[[#This Row],[Individuals]],0)</f>
        <v>0.22222222222222221</v>
      </c>
      <c r="N317" s="13">
        <f>IFERROR(Table1[[#This Row],[Male 18- 59]]/Table1[[#This Row],[Individuals]],0)</f>
        <v>0.1111111111111111</v>
      </c>
      <c r="O317" s="13">
        <f>IFERROR(Table1[[#This Row],[Male 60+]]/Table1[[#This Row],[Individuals]],0)</f>
        <v>0</v>
      </c>
      <c r="P317" s="13">
        <f>IFERROR(Table1[[#This Row],[Female below 18]]/Table1[[#This Row],[Individuals]],0)</f>
        <v>0.55555555555555558</v>
      </c>
      <c r="Q317" s="13">
        <f>IFERROR(Table1[[#This Row],[Female 18-59]]/Table1[[#This Row],[Individuals]],0)</f>
        <v>0.1111111111111111</v>
      </c>
      <c r="R317" s="13">
        <f>IFERROR(Table1[[#This Row],[Female 60+]]/Table1[[#This Row],[Individuals]],0)</f>
        <v>0</v>
      </c>
    </row>
    <row r="318" spans="1:18" x14ac:dyDescent="0.2">
      <c r="A318" t="s">
        <v>80</v>
      </c>
      <c r="B318" t="s">
        <v>81</v>
      </c>
      <c r="C318" t="s">
        <v>82</v>
      </c>
      <c r="D318" t="s">
        <v>83</v>
      </c>
      <c r="E318" s="10" t="s">
        <v>11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13">
        <f>IFERROR(Table1[[#This Row],[Male below 18]]/Table1[[#This Row],[Individuals]],0)</f>
        <v>0</v>
      </c>
      <c r="N318" s="13">
        <f>IFERROR(Table1[[#This Row],[Male 18- 59]]/Table1[[#This Row],[Individuals]],0)</f>
        <v>0</v>
      </c>
      <c r="O318" s="13">
        <f>IFERROR(Table1[[#This Row],[Male 60+]]/Table1[[#This Row],[Individuals]],0)</f>
        <v>0</v>
      </c>
      <c r="P318" s="13">
        <f>IFERROR(Table1[[#This Row],[Female below 18]]/Table1[[#This Row],[Individuals]],0)</f>
        <v>0</v>
      </c>
      <c r="Q318" s="13">
        <f>IFERROR(Table1[[#This Row],[Female 18-59]]/Table1[[#This Row],[Individuals]],0)</f>
        <v>0</v>
      </c>
      <c r="R318" s="13">
        <f>IFERROR(Table1[[#This Row],[Female 60+]]/Table1[[#This Row],[Individuals]],0)</f>
        <v>0</v>
      </c>
    </row>
    <row r="319" spans="1:18" x14ac:dyDescent="0.2">
      <c r="A319" t="s">
        <v>80</v>
      </c>
      <c r="B319" t="s">
        <v>81</v>
      </c>
      <c r="C319" t="s">
        <v>84</v>
      </c>
      <c r="D319" t="s">
        <v>85</v>
      </c>
      <c r="E319" s="10" t="s">
        <v>11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13">
        <f>IFERROR(Table1[[#This Row],[Male below 18]]/Table1[[#This Row],[Individuals]],0)</f>
        <v>0</v>
      </c>
      <c r="N319" s="13">
        <f>IFERROR(Table1[[#This Row],[Male 18- 59]]/Table1[[#This Row],[Individuals]],0)</f>
        <v>0</v>
      </c>
      <c r="O319" s="13">
        <f>IFERROR(Table1[[#This Row],[Male 60+]]/Table1[[#This Row],[Individuals]],0)</f>
        <v>0</v>
      </c>
      <c r="P319" s="13">
        <f>IFERROR(Table1[[#This Row],[Female below 18]]/Table1[[#This Row],[Individuals]],0)</f>
        <v>0</v>
      </c>
      <c r="Q319" s="13">
        <f>IFERROR(Table1[[#This Row],[Female 18-59]]/Table1[[#This Row],[Individuals]],0)</f>
        <v>0</v>
      </c>
      <c r="R319" s="13">
        <f>IFERROR(Table1[[#This Row],[Female 60+]]/Table1[[#This Row],[Individuals]],0)</f>
        <v>0</v>
      </c>
    </row>
    <row r="320" spans="1:18" x14ac:dyDescent="0.2">
      <c r="A320" t="s">
        <v>36</v>
      </c>
      <c r="B320" t="s">
        <v>37</v>
      </c>
      <c r="C320" t="s">
        <v>86</v>
      </c>
      <c r="D320" t="s">
        <v>87</v>
      </c>
      <c r="E320" s="10" t="s">
        <v>11</v>
      </c>
      <c r="F320" s="2">
        <v>148</v>
      </c>
      <c r="G320" s="2">
        <v>23</v>
      </c>
      <c r="H320" s="2">
        <v>47</v>
      </c>
      <c r="I320" s="2">
        <v>5</v>
      </c>
      <c r="J320" s="2">
        <v>25</v>
      </c>
      <c r="K320" s="2">
        <v>43</v>
      </c>
      <c r="L320" s="2">
        <v>5</v>
      </c>
      <c r="M320" s="13">
        <f>IFERROR(Table1[[#This Row],[Male below 18]]/Table1[[#This Row],[Individuals]],0)</f>
        <v>0.1554054054054054</v>
      </c>
      <c r="N320" s="13">
        <f>IFERROR(Table1[[#This Row],[Male 18- 59]]/Table1[[#This Row],[Individuals]],0)</f>
        <v>0.31756756756756754</v>
      </c>
      <c r="O320" s="13">
        <f>IFERROR(Table1[[#This Row],[Male 60+]]/Table1[[#This Row],[Individuals]],0)</f>
        <v>3.3783783783783786E-2</v>
      </c>
      <c r="P320" s="13">
        <f>IFERROR(Table1[[#This Row],[Female below 18]]/Table1[[#This Row],[Individuals]],0)</f>
        <v>0.16891891891891891</v>
      </c>
      <c r="Q320" s="13">
        <f>IFERROR(Table1[[#This Row],[Female 18-59]]/Table1[[#This Row],[Individuals]],0)</f>
        <v>0.29054054054054052</v>
      </c>
      <c r="R320" s="13">
        <f>IFERROR(Table1[[#This Row],[Female 60+]]/Table1[[#This Row],[Individuals]],0)</f>
        <v>3.3783783783783786E-2</v>
      </c>
    </row>
    <row r="321" spans="1:18" x14ac:dyDescent="0.2">
      <c r="A321" t="s">
        <v>88</v>
      </c>
      <c r="B321" t="s">
        <v>89</v>
      </c>
      <c r="C321" t="s">
        <v>90</v>
      </c>
      <c r="D321" t="s">
        <v>89</v>
      </c>
      <c r="E321" s="10" t="s">
        <v>11</v>
      </c>
      <c r="F321" s="2">
        <v>33</v>
      </c>
      <c r="G321" s="2">
        <v>6</v>
      </c>
      <c r="H321" s="2">
        <v>9</v>
      </c>
      <c r="I321" s="2">
        <v>1</v>
      </c>
      <c r="J321" s="2">
        <v>4</v>
      </c>
      <c r="K321" s="2">
        <v>12</v>
      </c>
      <c r="L321" s="2">
        <v>1</v>
      </c>
      <c r="M321" s="13">
        <f>IFERROR(Table1[[#This Row],[Male below 18]]/Table1[[#This Row],[Individuals]],0)</f>
        <v>0.18181818181818182</v>
      </c>
      <c r="N321" s="13">
        <f>IFERROR(Table1[[#This Row],[Male 18- 59]]/Table1[[#This Row],[Individuals]],0)</f>
        <v>0.27272727272727271</v>
      </c>
      <c r="O321" s="13">
        <f>IFERROR(Table1[[#This Row],[Male 60+]]/Table1[[#This Row],[Individuals]],0)</f>
        <v>3.0303030303030304E-2</v>
      </c>
      <c r="P321" s="13">
        <f>IFERROR(Table1[[#This Row],[Female below 18]]/Table1[[#This Row],[Individuals]],0)</f>
        <v>0.12121212121212122</v>
      </c>
      <c r="Q321" s="13">
        <f>IFERROR(Table1[[#This Row],[Female 18-59]]/Table1[[#This Row],[Individuals]],0)</f>
        <v>0.36363636363636365</v>
      </c>
      <c r="R321" s="13">
        <f>IFERROR(Table1[[#This Row],[Female 60+]]/Table1[[#This Row],[Individuals]],0)</f>
        <v>3.0303030303030304E-2</v>
      </c>
    </row>
    <row r="322" spans="1:18" x14ac:dyDescent="0.2">
      <c r="A322" t="s">
        <v>91</v>
      </c>
      <c r="B322" t="s">
        <v>92</v>
      </c>
      <c r="C322" t="s">
        <v>93</v>
      </c>
      <c r="D322" t="s">
        <v>94</v>
      </c>
      <c r="E322" s="10" t="s">
        <v>11</v>
      </c>
      <c r="F322" s="2">
        <v>492</v>
      </c>
      <c r="G322" s="2">
        <v>71</v>
      </c>
      <c r="H322" s="2">
        <v>189</v>
      </c>
      <c r="I322" s="2">
        <v>12</v>
      </c>
      <c r="J322" s="2">
        <v>84</v>
      </c>
      <c r="K322" s="2">
        <v>130</v>
      </c>
      <c r="L322" s="2">
        <v>6</v>
      </c>
      <c r="M322" s="13">
        <f>IFERROR(Table1[[#This Row],[Male below 18]]/Table1[[#This Row],[Individuals]],0)</f>
        <v>0.1443089430894309</v>
      </c>
      <c r="N322" s="13">
        <f>IFERROR(Table1[[#This Row],[Male 18- 59]]/Table1[[#This Row],[Individuals]],0)</f>
        <v>0.38414634146341464</v>
      </c>
      <c r="O322" s="13">
        <f>IFERROR(Table1[[#This Row],[Male 60+]]/Table1[[#This Row],[Individuals]],0)</f>
        <v>2.4390243902439025E-2</v>
      </c>
      <c r="P322" s="13">
        <f>IFERROR(Table1[[#This Row],[Female below 18]]/Table1[[#This Row],[Individuals]],0)</f>
        <v>0.17073170731707318</v>
      </c>
      <c r="Q322" s="13">
        <f>IFERROR(Table1[[#This Row],[Female 18-59]]/Table1[[#This Row],[Individuals]],0)</f>
        <v>0.26422764227642276</v>
      </c>
      <c r="R322" s="13">
        <f>IFERROR(Table1[[#This Row],[Female 60+]]/Table1[[#This Row],[Individuals]],0)</f>
        <v>1.2195121951219513E-2</v>
      </c>
    </row>
    <row r="323" spans="1:18" x14ac:dyDescent="0.2">
      <c r="A323" t="s">
        <v>95</v>
      </c>
      <c r="B323" t="s">
        <v>96</v>
      </c>
      <c r="C323" t="s">
        <v>97</v>
      </c>
      <c r="D323" t="s">
        <v>96</v>
      </c>
      <c r="E323" s="10" t="s">
        <v>11</v>
      </c>
      <c r="F323" s="2">
        <v>9</v>
      </c>
      <c r="G323" s="2">
        <v>2</v>
      </c>
      <c r="H323" s="2">
        <v>2</v>
      </c>
      <c r="I323" s="2">
        <v>0</v>
      </c>
      <c r="J323" s="2">
        <v>3</v>
      </c>
      <c r="K323" s="2">
        <v>2</v>
      </c>
      <c r="L323" s="2">
        <v>0</v>
      </c>
      <c r="M323" s="13">
        <f>IFERROR(Table1[[#This Row],[Male below 18]]/Table1[[#This Row],[Individuals]],0)</f>
        <v>0.22222222222222221</v>
      </c>
      <c r="N323" s="13">
        <f>IFERROR(Table1[[#This Row],[Male 18- 59]]/Table1[[#This Row],[Individuals]],0)</f>
        <v>0.22222222222222221</v>
      </c>
      <c r="O323" s="13">
        <f>IFERROR(Table1[[#This Row],[Male 60+]]/Table1[[#This Row],[Individuals]],0)</f>
        <v>0</v>
      </c>
      <c r="P323" s="13">
        <f>IFERROR(Table1[[#This Row],[Female below 18]]/Table1[[#This Row],[Individuals]],0)</f>
        <v>0.33333333333333331</v>
      </c>
      <c r="Q323" s="13">
        <f>IFERROR(Table1[[#This Row],[Female 18-59]]/Table1[[#This Row],[Individuals]],0)</f>
        <v>0.22222222222222221</v>
      </c>
      <c r="R323" s="13">
        <f>IFERROR(Table1[[#This Row],[Female 60+]]/Table1[[#This Row],[Individuals]],0)</f>
        <v>0</v>
      </c>
    </row>
    <row r="324" spans="1:18" x14ac:dyDescent="0.2">
      <c r="A324" t="s">
        <v>98</v>
      </c>
      <c r="B324" t="s">
        <v>99</v>
      </c>
      <c r="C324" t="s">
        <v>100</v>
      </c>
      <c r="D324" t="s">
        <v>99</v>
      </c>
      <c r="E324" s="10" t="s">
        <v>11</v>
      </c>
      <c r="F324" s="2">
        <v>64</v>
      </c>
      <c r="G324" s="2">
        <v>10</v>
      </c>
      <c r="H324" s="2">
        <v>17</v>
      </c>
      <c r="I324" s="2">
        <v>2</v>
      </c>
      <c r="J324" s="2">
        <v>9</v>
      </c>
      <c r="K324" s="2">
        <v>22</v>
      </c>
      <c r="L324" s="2">
        <v>4</v>
      </c>
      <c r="M324" s="13">
        <f>IFERROR(Table1[[#This Row],[Male below 18]]/Table1[[#This Row],[Individuals]],0)</f>
        <v>0.15625</v>
      </c>
      <c r="N324" s="13">
        <f>IFERROR(Table1[[#This Row],[Male 18- 59]]/Table1[[#This Row],[Individuals]],0)</f>
        <v>0.265625</v>
      </c>
      <c r="O324" s="13">
        <f>IFERROR(Table1[[#This Row],[Male 60+]]/Table1[[#This Row],[Individuals]],0)</f>
        <v>3.125E-2</v>
      </c>
      <c r="P324" s="13">
        <f>IFERROR(Table1[[#This Row],[Female below 18]]/Table1[[#This Row],[Individuals]],0)</f>
        <v>0.140625</v>
      </c>
      <c r="Q324" s="13">
        <f>IFERROR(Table1[[#This Row],[Female 18-59]]/Table1[[#This Row],[Individuals]],0)</f>
        <v>0.34375</v>
      </c>
      <c r="R324" s="13">
        <f>IFERROR(Table1[[#This Row],[Female 60+]]/Table1[[#This Row],[Individuals]],0)</f>
        <v>6.25E-2</v>
      </c>
    </row>
    <row r="325" spans="1:18" x14ac:dyDescent="0.2">
      <c r="A325" t="s">
        <v>101</v>
      </c>
      <c r="B325" t="s">
        <v>102</v>
      </c>
      <c r="C325" t="s">
        <v>103</v>
      </c>
      <c r="D325" t="s">
        <v>104</v>
      </c>
      <c r="E325" s="10" t="s">
        <v>11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13">
        <f>IFERROR(Table1[[#This Row],[Male below 18]]/Table1[[#This Row],[Individuals]],0)</f>
        <v>0</v>
      </c>
      <c r="N325" s="13">
        <f>IFERROR(Table1[[#This Row],[Male 18- 59]]/Table1[[#This Row],[Individuals]],0)</f>
        <v>0</v>
      </c>
      <c r="O325" s="13">
        <f>IFERROR(Table1[[#This Row],[Male 60+]]/Table1[[#This Row],[Individuals]],0)</f>
        <v>0</v>
      </c>
      <c r="P325" s="13">
        <f>IFERROR(Table1[[#This Row],[Female below 18]]/Table1[[#This Row],[Individuals]],0)</f>
        <v>0</v>
      </c>
      <c r="Q325" s="13">
        <f>IFERROR(Table1[[#This Row],[Female 18-59]]/Table1[[#This Row],[Individuals]],0)</f>
        <v>0</v>
      </c>
      <c r="R325" s="13">
        <f>IFERROR(Table1[[#This Row],[Female 60+]]/Table1[[#This Row],[Individuals]],0)</f>
        <v>0</v>
      </c>
    </row>
    <row r="326" spans="1:18" x14ac:dyDescent="0.2">
      <c r="A326" t="s">
        <v>101</v>
      </c>
      <c r="B326" t="s">
        <v>102</v>
      </c>
      <c r="C326" t="s">
        <v>105</v>
      </c>
      <c r="D326" t="s">
        <v>106</v>
      </c>
      <c r="E326" s="10" t="s">
        <v>11</v>
      </c>
      <c r="F326" s="2">
        <v>9</v>
      </c>
      <c r="G326" s="2">
        <v>3</v>
      </c>
      <c r="H326" s="2">
        <v>4</v>
      </c>
      <c r="I326" s="2">
        <v>1</v>
      </c>
      <c r="J326" s="2">
        <v>0</v>
      </c>
      <c r="K326" s="2">
        <v>1</v>
      </c>
      <c r="L326" s="2">
        <v>0</v>
      </c>
      <c r="M326" s="13">
        <f>IFERROR(Table1[[#This Row],[Male below 18]]/Table1[[#This Row],[Individuals]],0)</f>
        <v>0.33333333333333331</v>
      </c>
      <c r="N326" s="13">
        <f>IFERROR(Table1[[#This Row],[Male 18- 59]]/Table1[[#This Row],[Individuals]],0)</f>
        <v>0.44444444444444442</v>
      </c>
      <c r="O326" s="13">
        <f>IFERROR(Table1[[#This Row],[Male 60+]]/Table1[[#This Row],[Individuals]],0)</f>
        <v>0.1111111111111111</v>
      </c>
      <c r="P326" s="13">
        <f>IFERROR(Table1[[#This Row],[Female below 18]]/Table1[[#This Row],[Individuals]],0)</f>
        <v>0</v>
      </c>
      <c r="Q326" s="13">
        <f>IFERROR(Table1[[#This Row],[Female 18-59]]/Table1[[#This Row],[Individuals]],0)</f>
        <v>0.1111111111111111</v>
      </c>
      <c r="R326" s="13">
        <f>IFERROR(Table1[[#This Row],[Female 60+]]/Table1[[#This Row],[Individuals]],0)</f>
        <v>0</v>
      </c>
    </row>
    <row r="327" spans="1:18" x14ac:dyDescent="0.2">
      <c r="A327" t="s">
        <v>68</v>
      </c>
      <c r="B327" t="s">
        <v>69</v>
      </c>
      <c r="C327" t="s">
        <v>107</v>
      </c>
      <c r="D327" t="s">
        <v>108</v>
      </c>
      <c r="E327" s="10" t="s">
        <v>11</v>
      </c>
      <c r="F327" s="2">
        <v>13</v>
      </c>
      <c r="G327" s="2">
        <v>4</v>
      </c>
      <c r="H327" s="2">
        <v>3</v>
      </c>
      <c r="I327" s="2">
        <v>1</v>
      </c>
      <c r="J327" s="2">
        <v>2</v>
      </c>
      <c r="K327" s="2">
        <v>3</v>
      </c>
      <c r="L327" s="2">
        <v>0</v>
      </c>
      <c r="M327" s="13">
        <f>IFERROR(Table1[[#This Row],[Male below 18]]/Table1[[#This Row],[Individuals]],0)</f>
        <v>0.30769230769230771</v>
      </c>
      <c r="N327" s="13">
        <f>IFERROR(Table1[[#This Row],[Male 18- 59]]/Table1[[#This Row],[Individuals]],0)</f>
        <v>0.23076923076923078</v>
      </c>
      <c r="O327" s="13">
        <f>IFERROR(Table1[[#This Row],[Male 60+]]/Table1[[#This Row],[Individuals]],0)</f>
        <v>7.6923076923076927E-2</v>
      </c>
      <c r="P327" s="13">
        <f>IFERROR(Table1[[#This Row],[Female below 18]]/Table1[[#This Row],[Individuals]],0)</f>
        <v>0.15384615384615385</v>
      </c>
      <c r="Q327" s="13">
        <f>IFERROR(Table1[[#This Row],[Female 18-59]]/Table1[[#This Row],[Individuals]],0)</f>
        <v>0.23076923076923078</v>
      </c>
      <c r="R327" s="13">
        <f>IFERROR(Table1[[#This Row],[Female 60+]]/Table1[[#This Row],[Individuals]],0)</f>
        <v>0</v>
      </c>
    </row>
    <row r="328" spans="1:18" x14ac:dyDescent="0.2">
      <c r="A328" t="s">
        <v>46</v>
      </c>
      <c r="B328" t="s">
        <v>47</v>
      </c>
      <c r="C328" t="s">
        <v>109</v>
      </c>
      <c r="D328" t="s">
        <v>110</v>
      </c>
      <c r="E328" s="10" t="s">
        <v>11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13">
        <f>IFERROR(Table1[[#This Row],[Male below 18]]/Table1[[#This Row],[Individuals]],0)</f>
        <v>0</v>
      </c>
      <c r="N328" s="13">
        <f>IFERROR(Table1[[#This Row],[Male 18- 59]]/Table1[[#This Row],[Individuals]],0)</f>
        <v>0</v>
      </c>
      <c r="O328" s="13">
        <f>IFERROR(Table1[[#This Row],[Male 60+]]/Table1[[#This Row],[Individuals]],0)</f>
        <v>0</v>
      </c>
      <c r="P328" s="13">
        <f>IFERROR(Table1[[#This Row],[Female below 18]]/Table1[[#This Row],[Individuals]],0)</f>
        <v>0</v>
      </c>
      <c r="Q328" s="13">
        <f>IFERROR(Table1[[#This Row],[Female 18-59]]/Table1[[#This Row],[Individuals]],0)</f>
        <v>0</v>
      </c>
      <c r="R328" s="13">
        <f>IFERROR(Table1[[#This Row],[Female 60+]]/Table1[[#This Row],[Individuals]],0)</f>
        <v>0</v>
      </c>
    </row>
    <row r="329" spans="1:18" x14ac:dyDescent="0.2">
      <c r="A329" t="s">
        <v>46</v>
      </c>
      <c r="B329" t="s">
        <v>47</v>
      </c>
      <c r="C329" t="s">
        <v>111</v>
      </c>
      <c r="D329" t="s">
        <v>112</v>
      </c>
      <c r="E329" s="10" t="s">
        <v>11</v>
      </c>
      <c r="F329" s="2">
        <v>7</v>
      </c>
      <c r="G329" s="2">
        <v>3</v>
      </c>
      <c r="H329" s="2">
        <v>3</v>
      </c>
      <c r="I329" s="2">
        <v>0</v>
      </c>
      <c r="J329" s="2">
        <v>0</v>
      </c>
      <c r="K329" s="2">
        <v>1</v>
      </c>
      <c r="L329" s="2">
        <v>0</v>
      </c>
      <c r="M329" s="13">
        <f>IFERROR(Table1[[#This Row],[Male below 18]]/Table1[[#This Row],[Individuals]],0)</f>
        <v>0.42857142857142855</v>
      </c>
      <c r="N329" s="13">
        <f>IFERROR(Table1[[#This Row],[Male 18- 59]]/Table1[[#This Row],[Individuals]],0)</f>
        <v>0.42857142857142855</v>
      </c>
      <c r="O329" s="13">
        <f>IFERROR(Table1[[#This Row],[Male 60+]]/Table1[[#This Row],[Individuals]],0)</f>
        <v>0</v>
      </c>
      <c r="P329" s="13">
        <f>IFERROR(Table1[[#This Row],[Female below 18]]/Table1[[#This Row],[Individuals]],0)</f>
        <v>0</v>
      </c>
      <c r="Q329" s="13">
        <f>IFERROR(Table1[[#This Row],[Female 18-59]]/Table1[[#This Row],[Individuals]],0)</f>
        <v>0.14285714285714285</v>
      </c>
      <c r="R329" s="13">
        <f>IFERROR(Table1[[#This Row],[Female 60+]]/Table1[[#This Row],[Individuals]],0)</f>
        <v>0</v>
      </c>
    </row>
    <row r="330" spans="1:18" x14ac:dyDescent="0.2">
      <c r="A330" t="s">
        <v>46</v>
      </c>
      <c r="B330" t="s">
        <v>47</v>
      </c>
      <c r="C330" t="s">
        <v>113</v>
      </c>
      <c r="D330" t="s">
        <v>114</v>
      </c>
      <c r="E330" s="10" t="s">
        <v>11</v>
      </c>
      <c r="F330" s="2">
        <v>7</v>
      </c>
      <c r="G330" s="2">
        <v>1</v>
      </c>
      <c r="H330" s="2">
        <v>2</v>
      </c>
      <c r="I330" s="2">
        <v>0</v>
      </c>
      <c r="J330" s="2">
        <v>3</v>
      </c>
      <c r="K330" s="2">
        <v>1</v>
      </c>
      <c r="L330" s="2">
        <v>0</v>
      </c>
      <c r="M330" s="13">
        <f>IFERROR(Table1[[#This Row],[Male below 18]]/Table1[[#This Row],[Individuals]],0)</f>
        <v>0.14285714285714285</v>
      </c>
      <c r="N330" s="13">
        <f>IFERROR(Table1[[#This Row],[Male 18- 59]]/Table1[[#This Row],[Individuals]],0)</f>
        <v>0.2857142857142857</v>
      </c>
      <c r="O330" s="13">
        <f>IFERROR(Table1[[#This Row],[Male 60+]]/Table1[[#This Row],[Individuals]],0)</f>
        <v>0</v>
      </c>
      <c r="P330" s="13">
        <f>IFERROR(Table1[[#This Row],[Female below 18]]/Table1[[#This Row],[Individuals]],0)</f>
        <v>0.42857142857142855</v>
      </c>
      <c r="Q330" s="13">
        <f>IFERROR(Table1[[#This Row],[Female 18-59]]/Table1[[#This Row],[Individuals]],0)</f>
        <v>0.14285714285714285</v>
      </c>
      <c r="R330" s="13">
        <f>IFERROR(Table1[[#This Row],[Female 60+]]/Table1[[#This Row],[Individuals]],0)</f>
        <v>0</v>
      </c>
    </row>
    <row r="331" spans="1:18" x14ac:dyDescent="0.2">
      <c r="A331" t="s">
        <v>46</v>
      </c>
      <c r="B331" t="s">
        <v>47</v>
      </c>
      <c r="C331" t="s">
        <v>115</v>
      </c>
      <c r="D331" t="s">
        <v>116</v>
      </c>
      <c r="E331" s="10" t="s">
        <v>11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13">
        <f>IFERROR(Table1[[#This Row],[Male below 18]]/Table1[[#This Row],[Individuals]],0)</f>
        <v>0</v>
      </c>
      <c r="N331" s="13">
        <f>IFERROR(Table1[[#This Row],[Male 18- 59]]/Table1[[#This Row],[Individuals]],0)</f>
        <v>0</v>
      </c>
      <c r="O331" s="13">
        <f>IFERROR(Table1[[#This Row],[Male 60+]]/Table1[[#This Row],[Individuals]],0)</f>
        <v>0</v>
      </c>
      <c r="P331" s="13">
        <f>IFERROR(Table1[[#This Row],[Female below 18]]/Table1[[#This Row],[Individuals]],0)</f>
        <v>0</v>
      </c>
      <c r="Q331" s="13">
        <f>IFERROR(Table1[[#This Row],[Female 18-59]]/Table1[[#This Row],[Individuals]],0)</f>
        <v>0</v>
      </c>
      <c r="R331" s="13">
        <f>IFERROR(Table1[[#This Row],[Female 60+]]/Table1[[#This Row],[Individuals]],0)</f>
        <v>0</v>
      </c>
    </row>
    <row r="332" spans="1:18" x14ac:dyDescent="0.2">
      <c r="A332" t="s">
        <v>46</v>
      </c>
      <c r="B332" t="s">
        <v>47</v>
      </c>
      <c r="C332" t="s">
        <v>117</v>
      </c>
      <c r="D332" t="s">
        <v>118</v>
      </c>
      <c r="E332" s="10" t="s">
        <v>11</v>
      </c>
      <c r="F332" s="2">
        <v>1</v>
      </c>
      <c r="G332" s="2">
        <v>0</v>
      </c>
      <c r="H332" s="2">
        <v>1</v>
      </c>
      <c r="I332" s="2">
        <v>0</v>
      </c>
      <c r="J332" s="2">
        <v>0</v>
      </c>
      <c r="K332" s="2">
        <v>0</v>
      </c>
      <c r="L332" s="2">
        <v>0</v>
      </c>
      <c r="M332" s="13">
        <f>IFERROR(Table1[[#This Row],[Male below 18]]/Table1[[#This Row],[Individuals]],0)</f>
        <v>0</v>
      </c>
      <c r="N332" s="13">
        <f>IFERROR(Table1[[#This Row],[Male 18- 59]]/Table1[[#This Row],[Individuals]],0)</f>
        <v>1</v>
      </c>
      <c r="O332" s="13">
        <f>IFERROR(Table1[[#This Row],[Male 60+]]/Table1[[#This Row],[Individuals]],0)</f>
        <v>0</v>
      </c>
      <c r="P332" s="13">
        <f>IFERROR(Table1[[#This Row],[Female below 18]]/Table1[[#This Row],[Individuals]],0)</f>
        <v>0</v>
      </c>
      <c r="Q332" s="13">
        <f>IFERROR(Table1[[#This Row],[Female 18-59]]/Table1[[#This Row],[Individuals]],0)</f>
        <v>0</v>
      </c>
      <c r="R332" s="13">
        <f>IFERROR(Table1[[#This Row],[Female 60+]]/Table1[[#This Row],[Individuals]],0)</f>
        <v>0</v>
      </c>
    </row>
    <row r="333" spans="1:18" x14ac:dyDescent="0.2">
      <c r="A333" t="s">
        <v>98</v>
      </c>
      <c r="B333" t="s">
        <v>99</v>
      </c>
      <c r="C333" t="s">
        <v>119</v>
      </c>
      <c r="D333" t="s">
        <v>120</v>
      </c>
      <c r="E333" s="10" t="s">
        <v>11</v>
      </c>
      <c r="F333" s="2">
        <v>4</v>
      </c>
      <c r="G333" s="2">
        <v>1</v>
      </c>
      <c r="H333" s="2">
        <v>1</v>
      </c>
      <c r="I333" s="2">
        <v>0</v>
      </c>
      <c r="J333" s="2">
        <v>1</v>
      </c>
      <c r="K333" s="2">
        <v>1</v>
      </c>
      <c r="L333" s="2">
        <v>0</v>
      </c>
      <c r="M333" s="13">
        <f>IFERROR(Table1[[#This Row],[Male below 18]]/Table1[[#This Row],[Individuals]],0)</f>
        <v>0.25</v>
      </c>
      <c r="N333" s="13">
        <f>IFERROR(Table1[[#This Row],[Male 18- 59]]/Table1[[#This Row],[Individuals]],0)</f>
        <v>0.25</v>
      </c>
      <c r="O333" s="13">
        <f>IFERROR(Table1[[#This Row],[Male 60+]]/Table1[[#This Row],[Individuals]],0)</f>
        <v>0</v>
      </c>
      <c r="P333" s="13">
        <f>IFERROR(Table1[[#This Row],[Female below 18]]/Table1[[#This Row],[Individuals]],0)</f>
        <v>0.25</v>
      </c>
      <c r="Q333" s="13">
        <f>IFERROR(Table1[[#This Row],[Female 18-59]]/Table1[[#This Row],[Individuals]],0)</f>
        <v>0.25</v>
      </c>
      <c r="R333" s="13">
        <f>IFERROR(Table1[[#This Row],[Female 60+]]/Table1[[#This Row],[Individuals]],0)</f>
        <v>0</v>
      </c>
    </row>
    <row r="334" spans="1:18" x14ac:dyDescent="0.2">
      <c r="A334" t="s">
        <v>64</v>
      </c>
      <c r="B334" t="s">
        <v>65</v>
      </c>
      <c r="C334" t="s">
        <v>121</v>
      </c>
      <c r="D334" t="s">
        <v>122</v>
      </c>
      <c r="E334" s="10" t="s">
        <v>11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13">
        <f>IFERROR(Table1[[#This Row],[Male below 18]]/Table1[[#This Row],[Individuals]],0)</f>
        <v>0</v>
      </c>
      <c r="N334" s="13">
        <f>IFERROR(Table1[[#This Row],[Male 18- 59]]/Table1[[#This Row],[Individuals]],0)</f>
        <v>0</v>
      </c>
      <c r="O334" s="13">
        <f>IFERROR(Table1[[#This Row],[Male 60+]]/Table1[[#This Row],[Individuals]],0)</f>
        <v>0</v>
      </c>
      <c r="P334" s="13">
        <f>IFERROR(Table1[[#This Row],[Female below 18]]/Table1[[#This Row],[Individuals]],0)</f>
        <v>0</v>
      </c>
      <c r="Q334" s="13">
        <f>IFERROR(Table1[[#This Row],[Female 18-59]]/Table1[[#This Row],[Individuals]],0)</f>
        <v>0</v>
      </c>
      <c r="R334" s="13">
        <f>IFERROR(Table1[[#This Row],[Female 60+]]/Table1[[#This Row],[Individuals]],0)</f>
        <v>0</v>
      </c>
    </row>
    <row r="335" spans="1:18" x14ac:dyDescent="0.2">
      <c r="A335" t="s">
        <v>40</v>
      </c>
      <c r="B335" t="s">
        <v>41</v>
      </c>
      <c r="C335" t="s">
        <v>123</v>
      </c>
      <c r="D335" t="s">
        <v>124</v>
      </c>
      <c r="E335" s="10" t="s">
        <v>11</v>
      </c>
      <c r="F335" s="2">
        <v>113</v>
      </c>
      <c r="G335" s="2">
        <v>16</v>
      </c>
      <c r="H335" s="2">
        <v>61</v>
      </c>
      <c r="I335" s="2">
        <v>3</v>
      </c>
      <c r="J335" s="2">
        <v>17</v>
      </c>
      <c r="K335" s="2">
        <v>15</v>
      </c>
      <c r="L335" s="2">
        <v>1</v>
      </c>
      <c r="M335" s="13">
        <f>IFERROR(Table1[[#This Row],[Male below 18]]/Table1[[#This Row],[Individuals]],0)</f>
        <v>0.1415929203539823</v>
      </c>
      <c r="N335" s="13">
        <f>IFERROR(Table1[[#This Row],[Male 18- 59]]/Table1[[#This Row],[Individuals]],0)</f>
        <v>0.53982300884955747</v>
      </c>
      <c r="O335" s="13">
        <f>IFERROR(Table1[[#This Row],[Male 60+]]/Table1[[#This Row],[Individuals]],0)</f>
        <v>2.6548672566371681E-2</v>
      </c>
      <c r="P335" s="13">
        <f>IFERROR(Table1[[#This Row],[Female below 18]]/Table1[[#This Row],[Individuals]],0)</f>
        <v>0.15044247787610621</v>
      </c>
      <c r="Q335" s="13">
        <f>IFERROR(Table1[[#This Row],[Female 18-59]]/Table1[[#This Row],[Individuals]],0)</f>
        <v>0.13274336283185842</v>
      </c>
      <c r="R335" s="13">
        <f>IFERROR(Table1[[#This Row],[Female 60+]]/Table1[[#This Row],[Individuals]],0)</f>
        <v>8.8495575221238937E-3</v>
      </c>
    </row>
    <row r="336" spans="1:18" x14ac:dyDescent="0.2">
      <c r="A336" t="s">
        <v>125</v>
      </c>
      <c r="B336" t="s">
        <v>126</v>
      </c>
      <c r="C336" t="s">
        <v>127</v>
      </c>
      <c r="D336" t="s">
        <v>126</v>
      </c>
      <c r="E336" s="10" t="s">
        <v>11</v>
      </c>
      <c r="F336" s="2">
        <v>1329</v>
      </c>
      <c r="G336" s="2">
        <v>243</v>
      </c>
      <c r="H336" s="2">
        <v>600</v>
      </c>
      <c r="I336" s="2">
        <v>27</v>
      </c>
      <c r="J336" s="2">
        <v>189</v>
      </c>
      <c r="K336" s="2">
        <v>252</v>
      </c>
      <c r="L336" s="2">
        <v>18</v>
      </c>
      <c r="M336" s="13">
        <f>IFERROR(Table1[[#This Row],[Male below 18]]/Table1[[#This Row],[Individuals]],0)</f>
        <v>0.18284424379232506</v>
      </c>
      <c r="N336" s="13">
        <f>IFERROR(Table1[[#This Row],[Male 18- 59]]/Table1[[#This Row],[Individuals]],0)</f>
        <v>0.45146726862302483</v>
      </c>
      <c r="O336" s="13">
        <f>IFERROR(Table1[[#This Row],[Male 60+]]/Table1[[#This Row],[Individuals]],0)</f>
        <v>2.0316027088036117E-2</v>
      </c>
      <c r="P336" s="13">
        <f>IFERROR(Table1[[#This Row],[Female below 18]]/Table1[[#This Row],[Individuals]],0)</f>
        <v>0.14221218961625282</v>
      </c>
      <c r="Q336" s="13">
        <f>IFERROR(Table1[[#This Row],[Female 18-59]]/Table1[[#This Row],[Individuals]],0)</f>
        <v>0.18961625282167044</v>
      </c>
      <c r="R336" s="13">
        <f>IFERROR(Table1[[#This Row],[Female 60+]]/Table1[[#This Row],[Individuals]],0)</f>
        <v>1.3544018058690745E-2</v>
      </c>
    </row>
    <row r="337" spans="1:18" x14ac:dyDescent="0.2">
      <c r="A337" t="s">
        <v>46</v>
      </c>
      <c r="B337" t="s">
        <v>47</v>
      </c>
      <c r="C337" t="s">
        <v>128</v>
      </c>
      <c r="D337" t="s">
        <v>129</v>
      </c>
      <c r="E337" s="10" t="s">
        <v>11</v>
      </c>
      <c r="F337" s="2">
        <v>93</v>
      </c>
      <c r="G337" s="2">
        <v>25</v>
      </c>
      <c r="H337" s="2">
        <v>31</v>
      </c>
      <c r="I337" s="2">
        <v>3</v>
      </c>
      <c r="J337" s="2">
        <v>20</v>
      </c>
      <c r="K337" s="2">
        <v>14</v>
      </c>
      <c r="L337" s="2">
        <v>0</v>
      </c>
      <c r="M337" s="13">
        <f>IFERROR(Table1[[#This Row],[Male below 18]]/Table1[[#This Row],[Individuals]],0)</f>
        <v>0.26881720430107525</v>
      </c>
      <c r="N337" s="13">
        <f>IFERROR(Table1[[#This Row],[Male 18- 59]]/Table1[[#This Row],[Individuals]],0)</f>
        <v>0.33333333333333331</v>
      </c>
      <c r="O337" s="13">
        <f>IFERROR(Table1[[#This Row],[Male 60+]]/Table1[[#This Row],[Individuals]],0)</f>
        <v>3.2258064516129031E-2</v>
      </c>
      <c r="P337" s="13">
        <f>IFERROR(Table1[[#This Row],[Female below 18]]/Table1[[#This Row],[Individuals]],0)</f>
        <v>0.21505376344086022</v>
      </c>
      <c r="Q337" s="13">
        <f>IFERROR(Table1[[#This Row],[Female 18-59]]/Table1[[#This Row],[Individuals]],0)</f>
        <v>0.15053763440860216</v>
      </c>
      <c r="R337" s="13">
        <f>IFERROR(Table1[[#This Row],[Female 60+]]/Table1[[#This Row],[Individuals]],0)</f>
        <v>0</v>
      </c>
    </row>
    <row r="338" spans="1:18" x14ac:dyDescent="0.2">
      <c r="A338" t="s">
        <v>26</v>
      </c>
      <c r="B338" t="s">
        <v>27</v>
      </c>
      <c r="C338" t="s">
        <v>130</v>
      </c>
      <c r="D338" t="s">
        <v>131</v>
      </c>
      <c r="E338" s="10" t="s">
        <v>11</v>
      </c>
      <c r="F338" s="2">
        <v>188</v>
      </c>
      <c r="G338" s="2">
        <v>43</v>
      </c>
      <c r="H338" s="2">
        <v>48</v>
      </c>
      <c r="I338" s="2">
        <v>4</v>
      </c>
      <c r="J338" s="2">
        <v>49</v>
      </c>
      <c r="K338" s="2">
        <v>43</v>
      </c>
      <c r="L338" s="2">
        <v>1</v>
      </c>
      <c r="M338" s="13">
        <f>IFERROR(Table1[[#This Row],[Male below 18]]/Table1[[#This Row],[Individuals]],0)</f>
        <v>0.22872340425531915</v>
      </c>
      <c r="N338" s="13">
        <f>IFERROR(Table1[[#This Row],[Male 18- 59]]/Table1[[#This Row],[Individuals]],0)</f>
        <v>0.25531914893617019</v>
      </c>
      <c r="O338" s="13">
        <f>IFERROR(Table1[[#This Row],[Male 60+]]/Table1[[#This Row],[Individuals]],0)</f>
        <v>2.1276595744680851E-2</v>
      </c>
      <c r="P338" s="13">
        <f>IFERROR(Table1[[#This Row],[Female below 18]]/Table1[[#This Row],[Individuals]],0)</f>
        <v>0.26063829787234044</v>
      </c>
      <c r="Q338" s="13">
        <f>IFERROR(Table1[[#This Row],[Female 18-59]]/Table1[[#This Row],[Individuals]],0)</f>
        <v>0.22872340425531915</v>
      </c>
      <c r="R338" s="13">
        <f>IFERROR(Table1[[#This Row],[Female 60+]]/Table1[[#This Row],[Individuals]],0)</f>
        <v>5.3191489361702126E-3</v>
      </c>
    </row>
    <row r="339" spans="1:18" x14ac:dyDescent="0.2">
      <c r="A339" t="s">
        <v>80</v>
      </c>
      <c r="B339" t="s">
        <v>81</v>
      </c>
      <c r="C339" t="s">
        <v>132</v>
      </c>
      <c r="D339" t="s">
        <v>133</v>
      </c>
      <c r="E339" s="10" t="s">
        <v>11</v>
      </c>
      <c r="F339" s="2">
        <v>29</v>
      </c>
      <c r="G339" s="2">
        <v>7</v>
      </c>
      <c r="H339" s="2">
        <v>7</v>
      </c>
      <c r="I339" s="2">
        <v>1</v>
      </c>
      <c r="J339" s="2">
        <v>7</v>
      </c>
      <c r="K339" s="2">
        <v>7</v>
      </c>
      <c r="L339" s="2">
        <v>0</v>
      </c>
      <c r="M339" s="13">
        <f>IFERROR(Table1[[#This Row],[Male below 18]]/Table1[[#This Row],[Individuals]],0)</f>
        <v>0.2413793103448276</v>
      </c>
      <c r="N339" s="13">
        <f>IFERROR(Table1[[#This Row],[Male 18- 59]]/Table1[[#This Row],[Individuals]],0)</f>
        <v>0.2413793103448276</v>
      </c>
      <c r="O339" s="13">
        <f>IFERROR(Table1[[#This Row],[Male 60+]]/Table1[[#This Row],[Individuals]],0)</f>
        <v>3.4482758620689655E-2</v>
      </c>
      <c r="P339" s="13">
        <f>IFERROR(Table1[[#This Row],[Female below 18]]/Table1[[#This Row],[Individuals]],0)</f>
        <v>0.2413793103448276</v>
      </c>
      <c r="Q339" s="13">
        <f>IFERROR(Table1[[#This Row],[Female 18-59]]/Table1[[#This Row],[Individuals]],0)</f>
        <v>0.2413793103448276</v>
      </c>
      <c r="R339" s="13">
        <f>IFERROR(Table1[[#This Row],[Female 60+]]/Table1[[#This Row],[Individuals]],0)</f>
        <v>0</v>
      </c>
    </row>
    <row r="340" spans="1:18" x14ac:dyDescent="0.2">
      <c r="A340" t="s">
        <v>50</v>
      </c>
      <c r="B340" t="s">
        <v>51</v>
      </c>
      <c r="C340" t="s">
        <v>134</v>
      </c>
      <c r="D340" t="s">
        <v>51</v>
      </c>
      <c r="E340" s="10" t="s">
        <v>11</v>
      </c>
      <c r="F340" s="2">
        <v>1022</v>
      </c>
      <c r="G340" s="2">
        <v>163</v>
      </c>
      <c r="H340" s="2">
        <v>258</v>
      </c>
      <c r="I340" s="2">
        <v>57</v>
      </c>
      <c r="J340" s="2">
        <v>159</v>
      </c>
      <c r="K340" s="2">
        <v>336</v>
      </c>
      <c r="L340" s="2">
        <v>49</v>
      </c>
      <c r="M340" s="13">
        <f>IFERROR(Table1[[#This Row],[Male below 18]]/Table1[[#This Row],[Individuals]],0)</f>
        <v>0.15949119373776907</v>
      </c>
      <c r="N340" s="13">
        <f>IFERROR(Table1[[#This Row],[Male 18- 59]]/Table1[[#This Row],[Individuals]],0)</f>
        <v>0.25244618395303325</v>
      </c>
      <c r="O340" s="13">
        <f>IFERROR(Table1[[#This Row],[Male 60+]]/Table1[[#This Row],[Individuals]],0)</f>
        <v>5.577299412915851E-2</v>
      </c>
      <c r="P340" s="13">
        <f>IFERROR(Table1[[#This Row],[Female below 18]]/Table1[[#This Row],[Individuals]],0)</f>
        <v>0.15557729941291584</v>
      </c>
      <c r="Q340" s="13">
        <f>IFERROR(Table1[[#This Row],[Female 18-59]]/Table1[[#This Row],[Individuals]],0)</f>
        <v>0.32876712328767121</v>
      </c>
      <c r="R340" s="13">
        <f>IFERROR(Table1[[#This Row],[Female 60+]]/Table1[[#This Row],[Individuals]],0)</f>
        <v>4.7945205479452052E-2</v>
      </c>
    </row>
    <row r="341" spans="1:18" x14ac:dyDescent="0.2">
      <c r="A341" t="s">
        <v>72</v>
      </c>
      <c r="B341" t="s">
        <v>73</v>
      </c>
      <c r="C341" t="s">
        <v>135</v>
      </c>
      <c r="D341" t="s">
        <v>136</v>
      </c>
      <c r="E341" s="10" t="s">
        <v>11</v>
      </c>
      <c r="F341" s="2">
        <v>4</v>
      </c>
      <c r="G341" s="2">
        <v>1</v>
      </c>
      <c r="H341" s="2">
        <v>1</v>
      </c>
      <c r="I341" s="2">
        <v>0</v>
      </c>
      <c r="J341" s="2">
        <v>1</v>
      </c>
      <c r="K341" s="2">
        <v>1</v>
      </c>
      <c r="L341" s="2">
        <v>0</v>
      </c>
      <c r="M341" s="13">
        <f>IFERROR(Table1[[#This Row],[Male below 18]]/Table1[[#This Row],[Individuals]],0)</f>
        <v>0.25</v>
      </c>
      <c r="N341" s="13">
        <f>IFERROR(Table1[[#This Row],[Male 18- 59]]/Table1[[#This Row],[Individuals]],0)</f>
        <v>0.25</v>
      </c>
      <c r="O341" s="13">
        <f>IFERROR(Table1[[#This Row],[Male 60+]]/Table1[[#This Row],[Individuals]],0)</f>
        <v>0</v>
      </c>
      <c r="P341" s="13">
        <f>IFERROR(Table1[[#This Row],[Female below 18]]/Table1[[#This Row],[Individuals]],0)</f>
        <v>0.25</v>
      </c>
      <c r="Q341" s="13">
        <f>IFERROR(Table1[[#This Row],[Female 18-59]]/Table1[[#This Row],[Individuals]],0)</f>
        <v>0.25</v>
      </c>
      <c r="R341" s="13">
        <f>IFERROR(Table1[[#This Row],[Female 60+]]/Table1[[#This Row],[Individuals]],0)</f>
        <v>0</v>
      </c>
    </row>
    <row r="342" spans="1:18" x14ac:dyDescent="0.2">
      <c r="A342" t="s">
        <v>137</v>
      </c>
      <c r="B342" t="s">
        <v>138</v>
      </c>
      <c r="C342" t="s">
        <v>139</v>
      </c>
      <c r="D342" t="s">
        <v>140</v>
      </c>
      <c r="E342" s="10" t="s">
        <v>11</v>
      </c>
      <c r="F342" s="2">
        <v>16</v>
      </c>
      <c r="G342" s="2">
        <v>4</v>
      </c>
      <c r="H342" s="2">
        <v>10</v>
      </c>
      <c r="I342" s="2">
        <v>0</v>
      </c>
      <c r="J342" s="2">
        <v>1</v>
      </c>
      <c r="K342" s="2">
        <v>1</v>
      </c>
      <c r="L342" s="2">
        <v>0</v>
      </c>
      <c r="M342" s="13">
        <f>IFERROR(Table1[[#This Row],[Male below 18]]/Table1[[#This Row],[Individuals]],0)</f>
        <v>0.25</v>
      </c>
      <c r="N342" s="13">
        <f>IFERROR(Table1[[#This Row],[Male 18- 59]]/Table1[[#This Row],[Individuals]],0)</f>
        <v>0.625</v>
      </c>
      <c r="O342" s="13">
        <f>IFERROR(Table1[[#This Row],[Male 60+]]/Table1[[#This Row],[Individuals]],0)</f>
        <v>0</v>
      </c>
      <c r="P342" s="13">
        <f>IFERROR(Table1[[#This Row],[Female below 18]]/Table1[[#This Row],[Individuals]],0)</f>
        <v>6.25E-2</v>
      </c>
      <c r="Q342" s="13">
        <f>IFERROR(Table1[[#This Row],[Female 18-59]]/Table1[[#This Row],[Individuals]],0)</f>
        <v>6.25E-2</v>
      </c>
      <c r="R342" s="13">
        <f>IFERROR(Table1[[#This Row],[Female 60+]]/Table1[[#This Row],[Individuals]],0)</f>
        <v>0</v>
      </c>
    </row>
    <row r="343" spans="1:18" x14ac:dyDescent="0.2">
      <c r="A343" t="s">
        <v>76</v>
      </c>
      <c r="B343" t="s">
        <v>77</v>
      </c>
      <c r="C343" t="s">
        <v>141</v>
      </c>
      <c r="D343" t="s">
        <v>142</v>
      </c>
      <c r="E343" s="10" t="s">
        <v>11</v>
      </c>
      <c r="F343" s="2">
        <v>76</v>
      </c>
      <c r="G343" s="2">
        <v>8</v>
      </c>
      <c r="H343" s="2">
        <v>29</v>
      </c>
      <c r="I343" s="2">
        <v>4</v>
      </c>
      <c r="J343" s="2">
        <v>12</v>
      </c>
      <c r="K343" s="2">
        <v>21</v>
      </c>
      <c r="L343" s="2">
        <v>2</v>
      </c>
      <c r="M343" s="13">
        <f>IFERROR(Table1[[#This Row],[Male below 18]]/Table1[[#This Row],[Individuals]],0)</f>
        <v>0.10526315789473684</v>
      </c>
      <c r="N343" s="13">
        <f>IFERROR(Table1[[#This Row],[Male 18- 59]]/Table1[[#This Row],[Individuals]],0)</f>
        <v>0.38157894736842107</v>
      </c>
      <c r="O343" s="13">
        <f>IFERROR(Table1[[#This Row],[Male 60+]]/Table1[[#This Row],[Individuals]],0)</f>
        <v>5.2631578947368418E-2</v>
      </c>
      <c r="P343" s="13">
        <f>IFERROR(Table1[[#This Row],[Female below 18]]/Table1[[#This Row],[Individuals]],0)</f>
        <v>0.15789473684210525</v>
      </c>
      <c r="Q343" s="13">
        <f>IFERROR(Table1[[#This Row],[Female 18-59]]/Table1[[#This Row],[Individuals]],0)</f>
        <v>0.27631578947368424</v>
      </c>
      <c r="R343" s="13">
        <f>IFERROR(Table1[[#This Row],[Female 60+]]/Table1[[#This Row],[Individuals]],0)</f>
        <v>2.6315789473684209E-2</v>
      </c>
    </row>
    <row r="344" spans="1:18" x14ac:dyDescent="0.2">
      <c r="A344" t="s">
        <v>80</v>
      </c>
      <c r="B344" t="s">
        <v>81</v>
      </c>
      <c r="C344" t="s">
        <v>143</v>
      </c>
      <c r="D344" t="s">
        <v>144</v>
      </c>
      <c r="E344" s="10" t="s">
        <v>11</v>
      </c>
      <c r="F344" s="2">
        <v>6</v>
      </c>
      <c r="G344" s="2">
        <v>0</v>
      </c>
      <c r="H344" s="2">
        <v>3</v>
      </c>
      <c r="I344" s="2">
        <v>0</v>
      </c>
      <c r="J344" s="2">
        <v>0</v>
      </c>
      <c r="K344" s="2">
        <v>3</v>
      </c>
      <c r="L344" s="2">
        <v>0</v>
      </c>
      <c r="M344" s="13">
        <f>IFERROR(Table1[[#This Row],[Male below 18]]/Table1[[#This Row],[Individuals]],0)</f>
        <v>0</v>
      </c>
      <c r="N344" s="13">
        <f>IFERROR(Table1[[#This Row],[Male 18- 59]]/Table1[[#This Row],[Individuals]],0)</f>
        <v>0.5</v>
      </c>
      <c r="O344" s="13">
        <f>IFERROR(Table1[[#This Row],[Male 60+]]/Table1[[#This Row],[Individuals]],0)</f>
        <v>0</v>
      </c>
      <c r="P344" s="13">
        <f>IFERROR(Table1[[#This Row],[Female below 18]]/Table1[[#This Row],[Individuals]],0)</f>
        <v>0</v>
      </c>
      <c r="Q344" s="13">
        <f>IFERROR(Table1[[#This Row],[Female 18-59]]/Table1[[#This Row],[Individuals]],0)</f>
        <v>0.5</v>
      </c>
      <c r="R344" s="13">
        <f>IFERROR(Table1[[#This Row],[Female 60+]]/Table1[[#This Row],[Individuals]],0)</f>
        <v>0</v>
      </c>
    </row>
    <row r="345" spans="1:18" x14ac:dyDescent="0.2">
      <c r="A345" t="s">
        <v>101</v>
      </c>
      <c r="B345" t="s">
        <v>102</v>
      </c>
      <c r="C345" t="s">
        <v>145</v>
      </c>
      <c r="D345" t="s">
        <v>102</v>
      </c>
      <c r="E345" s="10" t="s">
        <v>11</v>
      </c>
      <c r="F345" s="2">
        <v>7</v>
      </c>
      <c r="G345" s="2">
        <v>2</v>
      </c>
      <c r="H345" s="2">
        <v>1</v>
      </c>
      <c r="I345" s="2">
        <v>0</v>
      </c>
      <c r="J345" s="2">
        <v>0</v>
      </c>
      <c r="K345" s="2">
        <v>4</v>
      </c>
      <c r="L345" s="2">
        <v>0</v>
      </c>
      <c r="M345" s="13">
        <f>IFERROR(Table1[[#This Row],[Male below 18]]/Table1[[#This Row],[Individuals]],0)</f>
        <v>0.2857142857142857</v>
      </c>
      <c r="N345" s="13">
        <f>IFERROR(Table1[[#This Row],[Male 18- 59]]/Table1[[#This Row],[Individuals]],0)</f>
        <v>0.14285714285714285</v>
      </c>
      <c r="O345" s="13">
        <f>IFERROR(Table1[[#This Row],[Male 60+]]/Table1[[#This Row],[Individuals]],0)</f>
        <v>0</v>
      </c>
      <c r="P345" s="13">
        <f>IFERROR(Table1[[#This Row],[Female below 18]]/Table1[[#This Row],[Individuals]],0)</f>
        <v>0</v>
      </c>
      <c r="Q345" s="13">
        <f>IFERROR(Table1[[#This Row],[Female 18-59]]/Table1[[#This Row],[Individuals]],0)</f>
        <v>0.5714285714285714</v>
      </c>
      <c r="R345" s="13">
        <f>IFERROR(Table1[[#This Row],[Female 60+]]/Table1[[#This Row],[Individuals]],0)</f>
        <v>0</v>
      </c>
    </row>
    <row r="346" spans="1:18" x14ac:dyDescent="0.2">
      <c r="A346" t="s">
        <v>76</v>
      </c>
      <c r="B346" t="s">
        <v>77</v>
      </c>
      <c r="C346" t="s">
        <v>146</v>
      </c>
      <c r="D346" t="s">
        <v>147</v>
      </c>
      <c r="E346" s="10" t="s">
        <v>11</v>
      </c>
      <c r="F346" s="2">
        <v>27</v>
      </c>
      <c r="G346" s="2">
        <v>3</v>
      </c>
      <c r="H346" s="2">
        <v>11</v>
      </c>
      <c r="I346" s="2">
        <v>0</v>
      </c>
      <c r="J346" s="2">
        <v>9</v>
      </c>
      <c r="K346" s="2">
        <v>4</v>
      </c>
      <c r="L346" s="2">
        <v>0</v>
      </c>
      <c r="M346" s="13">
        <f>IFERROR(Table1[[#This Row],[Male below 18]]/Table1[[#This Row],[Individuals]],0)</f>
        <v>0.1111111111111111</v>
      </c>
      <c r="N346" s="13">
        <f>IFERROR(Table1[[#This Row],[Male 18- 59]]/Table1[[#This Row],[Individuals]],0)</f>
        <v>0.40740740740740738</v>
      </c>
      <c r="O346" s="13">
        <f>IFERROR(Table1[[#This Row],[Male 60+]]/Table1[[#This Row],[Individuals]],0)</f>
        <v>0</v>
      </c>
      <c r="P346" s="13">
        <f>IFERROR(Table1[[#This Row],[Female below 18]]/Table1[[#This Row],[Individuals]],0)</f>
        <v>0.33333333333333331</v>
      </c>
      <c r="Q346" s="13">
        <f>IFERROR(Table1[[#This Row],[Female 18-59]]/Table1[[#This Row],[Individuals]],0)</f>
        <v>0.14814814814814814</v>
      </c>
      <c r="R346" s="13">
        <f>IFERROR(Table1[[#This Row],[Female 60+]]/Table1[[#This Row],[Individuals]],0)</f>
        <v>0</v>
      </c>
    </row>
    <row r="347" spans="1:18" x14ac:dyDescent="0.2">
      <c r="A347" t="s">
        <v>64</v>
      </c>
      <c r="B347" t="s">
        <v>65</v>
      </c>
      <c r="C347" t="s">
        <v>148</v>
      </c>
      <c r="D347" t="s">
        <v>65</v>
      </c>
      <c r="E347" s="10" t="s">
        <v>11</v>
      </c>
      <c r="F347" s="2">
        <v>31</v>
      </c>
      <c r="G347" s="2">
        <v>6</v>
      </c>
      <c r="H347" s="2">
        <v>7</v>
      </c>
      <c r="I347" s="2">
        <v>1</v>
      </c>
      <c r="J347" s="2">
        <v>6</v>
      </c>
      <c r="K347" s="2">
        <v>9</v>
      </c>
      <c r="L347" s="2">
        <v>2</v>
      </c>
      <c r="M347" s="13">
        <f>IFERROR(Table1[[#This Row],[Male below 18]]/Table1[[#This Row],[Individuals]],0)</f>
        <v>0.19354838709677419</v>
      </c>
      <c r="N347" s="13">
        <f>IFERROR(Table1[[#This Row],[Male 18- 59]]/Table1[[#This Row],[Individuals]],0)</f>
        <v>0.22580645161290322</v>
      </c>
      <c r="O347" s="13">
        <f>IFERROR(Table1[[#This Row],[Male 60+]]/Table1[[#This Row],[Individuals]],0)</f>
        <v>3.2258064516129031E-2</v>
      </c>
      <c r="P347" s="13">
        <f>IFERROR(Table1[[#This Row],[Female below 18]]/Table1[[#This Row],[Individuals]],0)</f>
        <v>0.19354838709677419</v>
      </c>
      <c r="Q347" s="13">
        <f>IFERROR(Table1[[#This Row],[Female 18-59]]/Table1[[#This Row],[Individuals]],0)</f>
        <v>0.29032258064516131</v>
      </c>
      <c r="R347" s="13">
        <f>IFERROR(Table1[[#This Row],[Female 60+]]/Table1[[#This Row],[Individuals]],0)</f>
        <v>6.4516129032258063E-2</v>
      </c>
    </row>
    <row r="348" spans="1:18" x14ac:dyDescent="0.2">
      <c r="A348" t="s">
        <v>64</v>
      </c>
      <c r="B348" t="s">
        <v>65</v>
      </c>
      <c r="C348" t="s">
        <v>149</v>
      </c>
      <c r="D348" t="s">
        <v>150</v>
      </c>
      <c r="E348" s="10" t="s">
        <v>11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13">
        <f>IFERROR(Table1[[#This Row],[Male below 18]]/Table1[[#This Row],[Individuals]],0)</f>
        <v>0</v>
      </c>
      <c r="N348" s="13">
        <f>IFERROR(Table1[[#This Row],[Male 18- 59]]/Table1[[#This Row],[Individuals]],0)</f>
        <v>0</v>
      </c>
      <c r="O348" s="13">
        <f>IFERROR(Table1[[#This Row],[Male 60+]]/Table1[[#This Row],[Individuals]],0)</f>
        <v>0</v>
      </c>
      <c r="P348" s="13">
        <f>IFERROR(Table1[[#This Row],[Female below 18]]/Table1[[#This Row],[Individuals]],0)</f>
        <v>0</v>
      </c>
      <c r="Q348" s="13">
        <f>IFERROR(Table1[[#This Row],[Female 18-59]]/Table1[[#This Row],[Individuals]],0)</f>
        <v>0</v>
      </c>
      <c r="R348" s="13">
        <f>IFERROR(Table1[[#This Row],[Female 60+]]/Table1[[#This Row],[Individuals]],0)</f>
        <v>0</v>
      </c>
    </row>
    <row r="349" spans="1:18" x14ac:dyDescent="0.2">
      <c r="A349" t="s">
        <v>137</v>
      </c>
      <c r="B349" t="s">
        <v>138</v>
      </c>
      <c r="C349" t="s">
        <v>151</v>
      </c>
      <c r="D349" t="s">
        <v>152</v>
      </c>
      <c r="E349" s="10" t="s">
        <v>11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13">
        <f>IFERROR(Table1[[#This Row],[Male below 18]]/Table1[[#This Row],[Individuals]],0)</f>
        <v>0</v>
      </c>
      <c r="N349" s="13">
        <f>IFERROR(Table1[[#This Row],[Male 18- 59]]/Table1[[#This Row],[Individuals]],0)</f>
        <v>0</v>
      </c>
      <c r="O349" s="13">
        <f>IFERROR(Table1[[#This Row],[Male 60+]]/Table1[[#This Row],[Individuals]],0)</f>
        <v>0</v>
      </c>
      <c r="P349" s="13">
        <f>IFERROR(Table1[[#This Row],[Female below 18]]/Table1[[#This Row],[Individuals]],0)</f>
        <v>0</v>
      </c>
      <c r="Q349" s="13">
        <f>IFERROR(Table1[[#This Row],[Female 18-59]]/Table1[[#This Row],[Individuals]],0)</f>
        <v>0</v>
      </c>
      <c r="R349" s="13">
        <f>IFERROR(Table1[[#This Row],[Female 60+]]/Table1[[#This Row],[Individuals]],0)</f>
        <v>0</v>
      </c>
    </row>
    <row r="350" spans="1:18" x14ac:dyDescent="0.2">
      <c r="A350" t="s">
        <v>40</v>
      </c>
      <c r="B350" t="s">
        <v>41</v>
      </c>
      <c r="C350" t="s">
        <v>153</v>
      </c>
      <c r="D350" t="s">
        <v>154</v>
      </c>
      <c r="E350" s="10" t="s">
        <v>11</v>
      </c>
      <c r="F350" s="2">
        <v>19</v>
      </c>
      <c r="G350" s="2">
        <v>3</v>
      </c>
      <c r="H350" s="2">
        <v>10</v>
      </c>
      <c r="I350" s="2">
        <v>0</v>
      </c>
      <c r="J350" s="2">
        <v>2</v>
      </c>
      <c r="K350" s="2">
        <v>3</v>
      </c>
      <c r="L350" s="2">
        <v>1</v>
      </c>
      <c r="M350" s="13">
        <f>IFERROR(Table1[[#This Row],[Male below 18]]/Table1[[#This Row],[Individuals]],0)</f>
        <v>0.15789473684210525</v>
      </c>
      <c r="N350" s="13">
        <f>IFERROR(Table1[[#This Row],[Male 18- 59]]/Table1[[#This Row],[Individuals]],0)</f>
        <v>0.52631578947368418</v>
      </c>
      <c r="O350" s="13">
        <f>IFERROR(Table1[[#This Row],[Male 60+]]/Table1[[#This Row],[Individuals]],0)</f>
        <v>0</v>
      </c>
      <c r="P350" s="13">
        <f>IFERROR(Table1[[#This Row],[Female below 18]]/Table1[[#This Row],[Individuals]],0)</f>
        <v>0.10526315789473684</v>
      </c>
      <c r="Q350" s="13">
        <f>IFERROR(Table1[[#This Row],[Female 18-59]]/Table1[[#This Row],[Individuals]],0)</f>
        <v>0.15789473684210525</v>
      </c>
      <c r="R350" s="13">
        <f>IFERROR(Table1[[#This Row],[Female 60+]]/Table1[[#This Row],[Individuals]],0)</f>
        <v>5.2631578947368418E-2</v>
      </c>
    </row>
    <row r="351" spans="1:18" x14ac:dyDescent="0.2">
      <c r="A351" t="s">
        <v>91</v>
      </c>
      <c r="B351" t="s">
        <v>92</v>
      </c>
      <c r="C351" t="s">
        <v>155</v>
      </c>
      <c r="D351" t="s">
        <v>156</v>
      </c>
      <c r="E351" s="10" t="s">
        <v>11</v>
      </c>
      <c r="F351" s="2">
        <v>193</v>
      </c>
      <c r="G351" s="2">
        <v>18</v>
      </c>
      <c r="H351" s="2">
        <v>140</v>
      </c>
      <c r="I351" s="2">
        <v>6</v>
      </c>
      <c r="J351" s="2">
        <v>10</v>
      </c>
      <c r="K351" s="2">
        <v>19</v>
      </c>
      <c r="L351" s="2">
        <v>0</v>
      </c>
      <c r="M351" s="13">
        <f>IFERROR(Table1[[#This Row],[Male below 18]]/Table1[[#This Row],[Individuals]],0)</f>
        <v>9.3264248704663211E-2</v>
      </c>
      <c r="N351" s="13">
        <f>IFERROR(Table1[[#This Row],[Male 18- 59]]/Table1[[#This Row],[Individuals]],0)</f>
        <v>0.72538860103626945</v>
      </c>
      <c r="O351" s="13">
        <f>IFERROR(Table1[[#This Row],[Male 60+]]/Table1[[#This Row],[Individuals]],0)</f>
        <v>3.1088082901554404E-2</v>
      </c>
      <c r="P351" s="13">
        <f>IFERROR(Table1[[#This Row],[Female below 18]]/Table1[[#This Row],[Individuals]],0)</f>
        <v>5.181347150259067E-2</v>
      </c>
      <c r="Q351" s="13">
        <f>IFERROR(Table1[[#This Row],[Female 18-59]]/Table1[[#This Row],[Individuals]],0)</f>
        <v>9.8445595854922283E-2</v>
      </c>
      <c r="R351" s="13">
        <f>IFERROR(Table1[[#This Row],[Female 60+]]/Table1[[#This Row],[Individuals]],0)</f>
        <v>0</v>
      </c>
    </row>
    <row r="352" spans="1:18" x14ac:dyDescent="0.2">
      <c r="A352" t="s">
        <v>50</v>
      </c>
      <c r="B352" t="s">
        <v>51</v>
      </c>
      <c r="C352" t="s">
        <v>157</v>
      </c>
      <c r="D352" t="s">
        <v>158</v>
      </c>
      <c r="E352" s="10" t="s">
        <v>11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13">
        <f>IFERROR(Table1[[#This Row],[Male below 18]]/Table1[[#This Row],[Individuals]],0)</f>
        <v>0</v>
      </c>
      <c r="N352" s="13">
        <f>IFERROR(Table1[[#This Row],[Male 18- 59]]/Table1[[#This Row],[Individuals]],0)</f>
        <v>0</v>
      </c>
      <c r="O352" s="13">
        <f>IFERROR(Table1[[#This Row],[Male 60+]]/Table1[[#This Row],[Individuals]],0)</f>
        <v>0</v>
      </c>
      <c r="P352" s="13">
        <f>IFERROR(Table1[[#This Row],[Female below 18]]/Table1[[#This Row],[Individuals]],0)</f>
        <v>0</v>
      </c>
      <c r="Q352" s="13">
        <f>IFERROR(Table1[[#This Row],[Female 18-59]]/Table1[[#This Row],[Individuals]],0)</f>
        <v>0</v>
      </c>
      <c r="R352" s="13">
        <f>IFERROR(Table1[[#This Row],[Female 60+]]/Table1[[#This Row],[Individuals]],0)</f>
        <v>0</v>
      </c>
    </row>
    <row r="353" spans="1:18" x14ac:dyDescent="0.2">
      <c r="A353" t="s">
        <v>80</v>
      </c>
      <c r="B353" t="s">
        <v>81</v>
      </c>
      <c r="C353" t="s">
        <v>159</v>
      </c>
      <c r="D353" t="s">
        <v>160</v>
      </c>
      <c r="E353" s="10" t="s">
        <v>11</v>
      </c>
      <c r="F353" s="2">
        <v>18</v>
      </c>
      <c r="G353" s="2">
        <v>4</v>
      </c>
      <c r="H353" s="2">
        <v>6</v>
      </c>
      <c r="I353" s="2">
        <v>0</v>
      </c>
      <c r="J353" s="2">
        <v>4</v>
      </c>
      <c r="K353" s="2">
        <v>4</v>
      </c>
      <c r="L353" s="2">
        <v>0</v>
      </c>
      <c r="M353" s="13">
        <f>IFERROR(Table1[[#This Row],[Male below 18]]/Table1[[#This Row],[Individuals]],0)</f>
        <v>0.22222222222222221</v>
      </c>
      <c r="N353" s="13">
        <f>IFERROR(Table1[[#This Row],[Male 18- 59]]/Table1[[#This Row],[Individuals]],0)</f>
        <v>0.33333333333333331</v>
      </c>
      <c r="O353" s="13">
        <f>IFERROR(Table1[[#This Row],[Male 60+]]/Table1[[#This Row],[Individuals]],0)</f>
        <v>0</v>
      </c>
      <c r="P353" s="13">
        <f>IFERROR(Table1[[#This Row],[Female below 18]]/Table1[[#This Row],[Individuals]],0)</f>
        <v>0.22222222222222221</v>
      </c>
      <c r="Q353" s="13">
        <f>IFERROR(Table1[[#This Row],[Female 18-59]]/Table1[[#This Row],[Individuals]],0)</f>
        <v>0.22222222222222221</v>
      </c>
      <c r="R353" s="13">
        <f>IFERROR(Table1[[#This Row],[Female 60+]]/Table1[[#This Row],[Individuals]],0)</f>
        <v>0</v>
      </c>
    </row>
    <row r="354" spans="1:18" x14ac:dyDescent="0.2">
      <c r="A354" t="s">
        <v>125</v>
      </c>
      <c r="B354" t="s">
        <v>126</v>
      </c>
      <c r="C354" t="s">
        <v>161</v>
      </c>
      <c r="D354" t="s">
        <v>162</v>
      </c>
      <c r="E354" s="10" t="s">
        <v>11</v>
      </c>
      <c r="F354" s="2">
        <v>289</v>
      </c>
      <c r="G354" s="2">
        <v>74</v>
      </c>
      <c r="H354" s="2">
        <v>110</v>
      </c>
      <c r="I354" s="2">
        <v>1</v>
      </c>
      <c r="J354" s="2">
        <v>38</v>
      </c>
      <c r="K354" s="2">
        <v>63</v>
      </c>
      <c r="L354" s="2">
        <v>3</v>
      </c>
      <c r="M354" s="13">
        <f>IFERROR(Table1[[#This Row],[Male below 18]]/Table1[[#This Row],[Individuals]],0)</f>
        <v>0.25605536332179929</v>
      </c>
      <c r="N354" s="13">
        <f>IFERROR(Table1[[#This Row],[Male 18- 59]]/Table1[[#This Row],[Individuals]],0)</f>
        <v>0.38062283737024222</v>
      </c>
      <c r="O354" s="13">
        <f>IFERROR(Table1[[#This Row],[Male 60+]]/Table1[[#This Row],[Individuals]],0)</f>
        <v>3.4602076124567475E-3</v>
      </c>
      <c r="P354" s="13">
        <f>IFERROR(Table1[[#This Row],[Female below 18]]/Table1[[#This Row],[Individuals]],0)</f>
        <v>0.13148788927335639</v>
      </c>
      <c r="Q354" s="13">
        <f>IFERROR(Table1[[#This Row],[Female 18-59]]/Table1[[#This Row],[Individuals]],0)</f>
        <v>0.2179930795847751</v>
      </c>
      <c r="R354" s="13">
        <f>IFERROR(Table1[[#This Row],[Female 60+]]/Table1[[#This Row],[Individuals]],0)</f>
        <v>1.0380622837370242E-2</v>
      </c>
    </row>
    <row r="355" spans="1:18" x14ac:dyDescent="0.2">
      <c r="A355" t="s">
        <v>163</v>
      </c>
      <c r="B355" t="s">
        <v>164</v>
      </c>
      <c r="C355" t="s">
        <v>165</v>
      </c>
      <c r="D355" t="s">
        <v>164</v>
      </c>
      <c r="E355" s="10" t="s">
        <v>11</v>
      </c>
      <c r="F355" s="2">
        <v>4</v>
      </c>
      <c r="G355" s="2">
        <v>1</v>
      </c>
      <c r="H355" s="2">
        <v>1</v>
      </c>
      <c r="I355" s="2">
        <v>1</v>
      </c>
      <c r="J355" s="2">
        <v>0</v>
      </c>
      <c r="K355" s="2">
        <v>1</v>
      </c>
      <c r="L355" s="2">
        <v>0</v>
      </c>
      <c r="M355" s="13">
        <f>IFERROR(Table1[[#This Row],[Male below 18]]/Table1[[#This Row],[Individuals]],0)</f>
        <v>0.25</v>
      </c>
      <c r="N355" s="13">
        <f>IFERROR(Table1[[#This Row],[Male 18- 59]]/Table1[[#This Row],[Individuals]],0)</f>
        <v>0.25</v>
      </c>
      <c r="O355" s="13">
        <f>IFERROR(Table1[[#This Row],[Male 60+]]/Table1[[#This Row],[Individuals]],0)</f>
        <v>0.25</v>
      </c>
      <c r="P355" s="13">
        <f>IFERROR(Table1[[#This Row],[Female below 18]]/Table1[[#This Row],[Individuals]],0)</f>
        <v>0</v>
      </c>
      <c r="Q355" s="13">
        <f>IFERROR(Table1[[#This Row],[Female 18-59]]/Table1[[#This Row],[Individuals]],0)</f>
        <v>0.25</v>
      </c>
      <c r="R355" s="13">
        <f>IFERROR(Table1[[#This Row],[Female 60+]]/Table1[[#This Row],[Individuals]],0)</f>
        <v>0</v>
      </c>
    </row>
    <row r="356" spans="1:18" x14ac:dyDescent="0.2">
      <c r="A356" t="s">
        <v>46</v>
      </c>
      <c r="B356" t="s">
        <v>47</v>
      </c>
      <c r="C356" t="s">
        <v>166</v>
      </c>
      <c r="D356" t="s">
        <v>167</v>
      </c>
      <c r="E356" s="10" t="s">
        <v>11</v>
      </c>
      <c r="F356" s="2">
        <v>182</v>
      </c>
      <c r="G356" s="2">
        <v>27</v>
      </c>
      <c r="H356" s="2">
        <v>69</v>
      </c>
      <c r="I356" s="2">
        <v>9</v>
      </c>
      <c r="J356" s="2">
        <v>25</v>
      </c>
      <c r="K356" s="2">
        <v>49</v>
      </c>
      <c r="L356" s="2">
        <v>3</v>
      </c>
      <c r="M356" s="13">
        <f>IFERROR(Table1[[#This Row],[Male below 18]]/Table1[[#This Row],[Individuals]],0)</f>
        <v>0.14835164835164835</v>
      </c>
      <c r="N356" s="13">
        <f>IFERROR(Table1[[#This Row],[Male 18- 59]]/Table1[[#This Row],[Individuals]],0)</f>
        <v>0.37912087912087911</v>
      </c>
      <c r="O356" s="13">
        <f>IFERROR(Table1[[#This Row],[Male 60+]]/Table1[[#This Row],[Individuals]],0)</f>
        <v>4.9450549450549448E-2</v>
      </c>
      <c r="P356" s="13">
        <f>IFERROR(Table1[[#This Row],[Female below 18]]/Table1[[#This Row],[Individuals]],0)</f>
        <v>0.13736263736263737</v>
      </c>
      <c r="Q356" s="13">
        <f>IFERROR(Table1[[#This Row],[Female 18-59]]/Table1[[#This Row],[Individuals]],0)</f>
        <v>0.26923076923076922</v>
      </c>
      <c r="R356" s="13">
        <f>IFERROR(Table1[[#This Row],[Female 60+]]/Table1[[#This Row],[Individuals]],0)</f>
        <v>1.6483516483516484E-2</v>
      </c>
    </row>
    <row r="357" spans="1:18" x14ac:dyDescent="0.2">
      <c r="A357" t="s">
        <v>30</v>
      </c>
      <c r="B357" t="s">
        <v>31</v>
      </c>
      <c r="C357" t="s">
        <v>168</v>
      </c>
      <c r="D357" t="s">
        <v>169</v>
      </c>
      <c r="E357" s="10" t="s">
        <v>11</v>
      </c>
      <c r="F357" s="2">
        <v>6549</v>
      </c>
      <c r="G357" s="2">
        <v>965</v>
      </c>
      <c r="H357" s="2">
        <v>4129</v>
      </c>
      <c r="I357" s="2">
        <v>90</v>
      </c>
      <c r="J357" s="2">
        <v>374</v>
      </c>
      <c r="K357" s="2">
        <v>961</v>
      </c>
      <c r="L357" s="2">
        <v>30</v>
      </c>
      <c r="M357" s="13">
        <f>IFERROR(Table1[[#This Row],[Male below 18]]/Table1[[#This Row],[Individuals]],0)</f>
        <v>0.14735074057107955</v>
      </c>
      <c r="N357" s="13">
        <f>IFERROR(Table1[[#This Row],[Male 18- 59]]/Table1[[#This Row],[Individuals]],0)</f>
        <v>0.63047793556268128</v>
      </c>
      <c r="O357" s="13">
        <f>IFERROR(Table1[[#This Row],[Male 60+]]/Table1[[#This Row],[Individuals]],0)</f>
        <v>1.3742556115437472E-2</v>
      </c>
      <c r="P357" s="13">
        <f>IFERROR(Table1[[#This Row],[Female below 18]]/Table1[[#This Row],[Individuals]],0)</f>
        <v>5.710795541304016E-2</v>
      </c>
      <c r="Q357" s="13">
        <f>IFERROR(Table1[[#This Row],[Female 18-59]]/Table1[[#This Row],[Individuals]],0)</f>
        <v>0.14673996029928232</v>
      </c>
      <c r="R357" s="13">
        <f>IFERROR(Table1[[#This Row],[Female 60+]]/Table1[[#This Row],[Individuals]],0)</f>
        <v>4.5808520384791572E-3</v>
      </c>
    </row>
    <row r="358" spans="1:18" x14ac:dyDescent="0.2">
      <c r="A358" t="s">
        <v>170</v>
      </c>
      <c r="B358" t="s">
        <v>171</v>
      </c>
      <c r="C358" t="s">
        <v>172</v>
      </c>
      <c r="D358" t="s">
        <v>173</v>
      </c>
      <c r="E358" s="10" t="s">
        <v>11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13">
        <f>IFERROR(Table1[[#This Row],[Male below 18]]/Table1[[#This Row],[Individuals]],0)</f>
        <v>0</v>
      </c>
      <c r="N358" s="13">
        <f>IFERROR(Table1[[#This Row],[Male 18- 59]]/Table1[[#This Row],[Individuals]],0)</f>
        <v>0</v>
      </c>
      <c r="O358" s="13">
        <f>IFERROR(Table1[[#This Row],[Male 60+]]/Table1[[#This Row],[Individuals]],0)</f>
        <v>0</v>
      </c>
      <c r="P358" s="13">
        <f>IFERROR(Table1[[#This Row],[Female below 18]]/Table1[[#This Row],[Individuals]],0)</f>
        <v>0</v>
      </c>
      <c r="Q358" s="13">
        <f>IFERROR(Table1[[#This Row],[Female 18-59]]/Table1[[#This Row],[Individuals]],0)</f>
        <v>0</v>
      </c>
      <c r="R358" s="13">
        <f>IFERROR(Table1[[#This Row],[Female 60+]]/Table1[[#This Row],[Individuals]],0)</f>
        <v>0</v>
      </c>
    </row>
    <row r="359" spans="1:18" x14ac:dyDescent="0.2">
      <c r="A359" t="s">
        <v>46</v>
      </c>
      <c r="B359" t="s">
        <v>47</v>
      </c>
      <c r="C359" t="s">
        <v>174</v>
      </c>
      <c r="D359" t="s">
        <v>175</v>
      </c>
      <c r="E359" s="10" t="s">
        <v>11</v>
      </c>
      <c r="F359" s="2">
        <v>29</v>
      </c>
      <c r="G359" s="2">
        <v>12</v>
      </c>
      <c r="H359" s="2">
        <v>7</v>
      </c>
      <c r="I359" s="2">
        <v>0</v>
      </c>
      <c r="J359" s="2">
        <v>4</v>
      </c>
      <c r="K359" s="2">
        <v>6</v>
      </c>
      <c r="L359" s="2">
        <v>0</v>
      </c>
      <c r="M359" s="13">
        <f>IFERROR(Table1[[#This Row],[Male below 18]]/Table1[[#This Row],[Individuals]],0)</f>
        <v>0.41379310344827586</v>
      </c>
      <c r="N359" s="13">
        <f>IFERROR(Table1[[#This Row],[Male 18- 59]]/Table1[[#This Row],[Individuals]],0)</f>
        <v>0.2413793103448276</v>
      </c>
      <c r="O359" s="13">
        <f>IFERROR(Table1[[#This Row],[Male 60+]]/Table1[[#This Row],[Individuals]],0)</f>
        <v>0</v>
      </c>
      <c r="P359" s="13">
        <f>IFERROR(Table1[[#This Row],[Female below 18]]/Table1[[#This Row],[Individuals]],0)</f>
        <v>0.13793103448275862</v>
      </c>
      <c r="Q359" s="13">
        <f>IFERROR(Table1[[#This Row],[Female 18-59]]/Table1[[#This Row],[Individuals]],0)</f>
        <v>0.20689655172413793</v>
      </c>
      <c r="R359" s="13">
        <f>IFERROR(Table1[[#This Row],[Female 60+]]/Table1[[#This Row],[Individuals]],0)</f>
        <v>0</v>
      </c>
    </row>
    <row r="360" spans="1:18" x14ac:dyDescent="0.2">
      <c r="A360" t="s">
        <v>64</v>
      </c>
      <c r="B360" t="s">
        <v>65</v>
      </c>
      <c r="C360" t="s">
        <v>176</v>
      </c>
      <c r="D360" t="s">
        <v>177</v>
      </c>
      <c r="E360" s="10" t="s">
        <v>11</v>
      </c>
      <c r="F360" s="2">
        <v>6</v>
      </c>
      <c r="G360" s="2">
        <v>0</v>
      </c>
      <c r="H360" s="2">
        <v>2</v>
      </c>
      <c r="I360" s="2">
        <v>2</v>
      </c>
      <c r="J360" s="2">
        <v>0</v>
      </c>
      <c r="K360" s="2">
        <v>1</v>
      </c>
      <c r="L360" s="2">
        <v>1</v>
      </c>
      <c r="M360" s="13">
        <f>IFERROR(Table1[[#This Row],[Male below 18]]/Table1[[#This Row],[Individuals]],0)</f>
        <v>0</v>
      </c>
      <c r="N360" s="13">
        <f>IFERROR(Table1[[#This Row],[Male 18- 59]]/Table1[[#This Row],[Individuals]],0)</f>
        <v>0.33333333333333331</v>
      </c>
      <c r="O360" s="13">
        <f>IFERROR(Table1[[#This Row],[Male 60+]]/Table1[[#This Row],[Individuals]],0)</f>
        <v>0.33333333333333331</v>
      </c>
      <c r="P360" s="13">
        <f>IFERROR(Table1[[#This Row],[Female below 18]]/Table1[[#This Row],[Individuals]],0)</f>
        <v>0</v>
      </c>
      <c r="Q360" s="13">
        <f>IFERROR(Table1[[#This Row],[Female 18-59]]/Table1[[#This Row],[Individuals]],0)</f>
        <v>0.16666666666666666</v>
      </c>
      <c r="R360" s="13">
        <f>IFERROR(Table1[[#This Row],[Female 60+]]/Table1[[#This Row],[Individuals]],0)</f>
        <v>0.16666666666666666</v>
      </c>
    </row>
    <row r="361" spans="1:18" x14ac:dyDescent="0.2">
      <c r="A361" t="s">
        <v>125</v>
      </c>
      <c r="B361" t="s">
        <v>126</v>
      </c>
      <c r="C361" t="s">
        <v>178</v>
      </c>
      <c r="D361" t="s">
        <v>179</v>
      </c>
      <c r="E361" s="10" t="s">
        <v>11</v>
      </c>
      <c r="F361" s="2">
        <v>11</v>
      </c>
      <c r="G361" s="2">
        <v>1</v>
      </c>
      <c r="H361" s="2">
        <v>6</v>
      </c>
      <c r="I361" s="2">
        <v>0</v>
      </c>
      <c r="J361" s="2">
        <v>0</v>
      </c>
      <c r="K361" s="2">
        <v>3</v>
      </c>
      <c r="L361" s="2">
        <v>1</v>
      </c>
      <c r="M361" s="13">
        <f>IFERROR(Table1[[#This Row],[Male below 18]]/Table1[[#This Row],[Individuals]],0)</f>
        <v>9.0909090909090912E-2</v>
      </c>
      <c r="N361" s="13">
        <f>IFERROR(Table1[[#This Row],[Male 18- 59]]/Table1[[#This Row],[Individuals]],0)</f>
        <v>0.54545454545454541</v>
      </c>
      <c r="O361" s="13">
        <f>IFERROR(Table1[[#This Row],[Male 60+]]/Table1[[#This Row],[Individuals]],0)</f>
        <v>0</v>
      </c>
      <c r="P361" s="13">
        <f>IFERROR(Table1[[#This Row],[Female below 18]]/Table1[[#This Row],[Individuals]],0)</f>
        <v>0</v>
      </c>
      <c r="Q361" s="13">
        <f>IFERROR(Table1[[#This Row],[Female 18-59]]/Table1[[#This Row],[Individuals]],0)</f>
        <v>0.27272727272727271</v>
      </c>
      <c r="R361" s="13">
        <f>IFERROR(Table1[[#This Row],[Female 60+]]/Table1[[#This Row],[Individuals]],0)</f>
        <v>9.0909090909090912E-2</v>
      </c>
    </row>
    <row r="362" spans="1:18" x14ac:dyDescent="0.2">
      <c r="A362" t="s">
        <v>40</v>
      </c>
      <c r="B362" t="s">
        <v>41</v>
      </c>
      <c r="C362" t="s">
        <v>180</v>
      </c>
      <c r="D362" t="s">
        <v>181</v>
      </c>
      <c r="E362" s="10" t="s">
        <v>11</v>
      </c>
      <c r="F362" s="2">
        <v>3589</v>
      </c>
      <c r="G362" s="2">
        <v>585</v>
      </c>
      <c r="H362" s="2">
        <v>1866</v>
      </c>
      <c r="I362" s="2">
        <v>77</v>
      </c>
      <c r="J362" s="2">
        <v>490</v>
      </c>
      <c r="K362" s="2">
        <v>547</v>
      </c>
      <c r="L362" s="2">
        <v>24</v>
      </c>
      <c r="M362" s="13">
        <f>IFERROR(Table1[[#This Row],[Male below 18]]/Table1[[#This Row],[Individuals]],0)</f>
        <v>0.16299804959598774</v>
      </c>
      <c r="N362" s="13">
        <f>IFERROR(Table1[[#This Row],[Male 18- 59]]/Table1[[#This Row],[Individuals]],0)</f>
        <v>0.5199219838395096</v>
      </c>
      <c r="O362" s="13">
        <f>IFERROR(Table1[[#This Row],[Male 60+]]/Table1[[#This Row],[Individuals]],0)</f>
        <v>2.1454444134856508E-2</v>
      </c>
      <c r="P362" s="13">
        <f>IFERROR(Table1[[#This Row],[Female below 18]]/Table1[[#This Row],[Individuals]],0)</f>
        <v>0.13652828085817775</v>
      </c>
      <c r="Q362" s="13">
        <f>IFERROR(Table1[[#This Row],[Female 18-59]]/Table1[[#This Row],[Individuals]],0)</f>
        <v>0.15241014210086376</v>
      </c>
      <c r="R362" s="13">
        <f>IFERROR(Table1[[#This Row],[Female 60+]]/Table1[[#This Row],[Individuals]],0)</f>
        <v>6.6870994706046249E-3</v>
      </c>
    </row>
    <row r="363" spans="1:18" x14ac:dyDescent="0.2">
      <c r="A363" t="s">
        <v>98</v>
      </c>
      <c r="B363" t="s">
        <v>99</v>
      </c>
      <c r="C363" t="s">
        <v>182</v>
      </c>
      <c r="D363" t="s">
        <v>183</v>
      </c>
      <c r="E363" s="10" t="s">
        <v>11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13">
        <f>IFERROR(Table1[[#This Row],[Male below 18]]/Table1[[#This Row],[Individuals]],0)</f>
        <v>0</v>
      </c>
      <c r="N363" s="13">
        <f>IFERROR(Table1[[#This Row],[Male 18- 59]]/Table1[[#This Row],[Individuals]],0)</f>
        <v>0</v>
      </c>
      <c r="O363" s="13">
        <f>IFERROR(Table1[[#This Row],[Male 60+]]/Table1[[#This Row],[Individuals]],0)</f>
        <v>0</v>
      </c>
      <c r="P363" s="13">
        <f>IFERROR(Table1[[#This Row],[Female below 18]]/Table1[[#This Row],[Individuals]],0)</f>
        <v>0</v>
      </c>
      <c r="Q363" s="13">
        <f>IFERROR(Table1[[#This Row],[Female 18-59]]/Table1[[#This Row],[Individuals]],0)</f>
        <v>0</v>
      </c>
      <c r="R363" s="13">
        <f>IFERROR(Table1[[#This Row],[Female 60+]]/Table1[[#This Row],[Individuals]],0)</f>
        <v>0</v>
      </c>
    </row>
    <row r="364" spans="1:18" x14ac:dyDescent="0.2">
      <c r="A364" t="s">
        <v>80</v>
      </c>
      <c r="B364" t="s">
        <v>81</v>
      </c>
      <c r="C364" t="s">
        <v>184</v>
      </c>
      <c r="D364" t="s">
        <v>185</v>
      </c>
      <c r="E364" s="10" t="s">
        <v>11</v>
      </c>
      <c r="F364" s="2">
        <v>7</v>
      </c>
      <c r="G364" s="2">
        <v>3</v>
      </c>
      <c r="H364" s="2">
        <v>1</v>
      </c>
      <c r="I364" s="2">
        <v>0</v>
      </c>
      <c r="J364" s="2">
        <v>2</v>
      </c>
      <c r="K364" s="2">
        <v>1</v>
      </c>
      <c r="L364" s="2">
        <v>0</v>
      </c>
      <c r="M364" s="13">
        <f>IFERROR(Table1[[#This Row],[Male below 18]]/Table1[[#This Row],[Individuals]],0)</f>
        <v>0.42857142857142855</v>
      </c>
      <c r="N364" s="13">
        <f>IFERROR(Table1[[#This Row],[Male 18- 59]]/Table1[[#This Row],[Individuals]],0)</f>
        <v>0.14285714285714285</v>
      </c>
      <c r="O364" s="13">
        <f>IFERROR(Table1[[#This Row],[Male 60+]]/Table1[[#This Row],[Individuals]],0)</f>
        <v>0</v>
      </c>
      <c r="P364" s="13">
        <f>IFERROR(Table1[[#This Row],[Female below 18]]/Table1[[#This Row],[Individuals]],0)</f>
        <v>0.2857142857142857</v>
      </c>
      <c r="Q364" s="13">
        <f>IFERROR(Table1[[#This Row],[Female 18-59]]/Table1[[#This Row],[Individuals]],0)</f>
        <v>0.14285714285714285</v>
      </c>
      <c r="R364" s="13">
        <f>IFERROR(Table1[[#This Row],[Female 60+]]/Table1[[#This Row],[Individuals]],0)</f>
        <v>0</v>
      </c>
    </row>
    <row r="365" spans="1:18" x14ac:dyDescent="0.2">
      <c r="A365" t="s">
        <v>170</v>
      </c>
      <c r="B365" t="s">
        <v>171</v>
      </c>
      <c r="C365" t="s">
        <v>186</v>
      </c>
      <c r="D365" t="s">
        <v>187</v>
      </c>
      <c r="E365" s="10" t="s">
        <v>11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13">
        <f>IFERROR(Table1[[#This Row],[Male below 18]]/Table1[[#This Row],[Individuals]],0)</f>
        <v>0</v>
      </c>
      <c r="N365" s="13">
        <f>IFERROR(Table1[[#This Row],[Male 18- 59]]/Table1[[#This Row],[Individuals]],0)</f>
        <v>0</v>
      </c>
      <c r="O365" s="13">
        <f>IFERROR(Table1[[#This Row],[Male 60+]]/Table1[[#This Row],[Individuals]],0)</f>
        <v>0</v>
      </c>
      <c r="P365" s="13">
        <f>IFERROR(Table1[[#This Row],[Female below 18]]/Table1[[#This Row],[Individuals]],0)</f>
        <v>0</v>
      </c>
      <c r="Q365" s="13">
        <f>IFERROR(Table1[[#This Row],[Female 18-59]]/Table1[[#This Row],[Individuals]],0)</f>
        <v>0</v>
      </c>
      <c r="R365" s="13">
        <f>IFERROR(Table1[[#This Row],[Female 60+]]/Table1[[#This Row],[Individuals]],0)</f>
        <v>0</v>
      </c>
    </row>
    <row r="366" spans="1:18" x14ac:dyDescent="0.2">
      <c r="A366" t="s">
        <v>46</v>
      </c>
      <c r="B366" t="s">
        <v>47</v>
      </c>
      <c r="C366" t="s">
        <v>188</v>
      </c>
      <c r="D366" t="s">
        <v>189</v>
      </c>
      <c r="E366" s="10" t="s">
        <v>11</v>
      </c>
      <c r="F366" s="2">
        <v>2</v>
      </c>
      <c r="G366" s="2">
        <v>0</v>
      </c>
      <c r="H366" s="2">
        <v>0</v>
      </c>
      <c r="I366" s="2">
        <v>0</v>
      </c>
      <c r="J366" s="2">
        <v>0</v>
      </c>
      <c r="K366" s="2">
        <v>2</v>
      </c>
      <c r="L366" s="2">
        <v>0</v>
      </c>
      <c r="M366" s="13">
        <f>IFERROR(Table1[[#This Row],[Male below 18]]/Table1[[#This Row],[Individuals]],0)</f>
        <v>0</v>
      </c>
      <c r="N366" s="13">
        <f>IFERROR(Table1[[#This Row],[Male 18- 59]]/Table1[[#This Row],[Individuals]],0)</f>
        <v>0</v>
      </c>
      <c r="O366" s="13">
        <f>IFERROR(Table1[[#This Row],[Male 60+]]/Table1[[#This Row],[Individuals]],0)</f>
        <v>0</v>
      </c>
      <c r="P366" s="13">
        <f>IFERROR(Table1[[#This Row],[Female below 18]]/Table1[[#This Row],[Individuals]],0)</f>
        <v>0</v>
      </c>
      <c r="Q366" s="13">
        <f>IFERROR(Table1[[#This Row],[Female 18-59]]/Table1[[#This Row],[Individuals]],0)</f>
        <v>1</v>
      </c>
      <c r="R366" s="13">
        <f>IFERROR(Table1[[#This Row],[Female 60+]]/Table1[[#This Row],[Individuals]],0)</f>
        <v>0</v>
      </c>
    </row>
    <row r="367" spans="1:18" x14ac:dyDescent="0.2">
      <c r="A367" t="s">
        <v>101</v>
      </c>
      <c r="B367" t="s">
        <v>102</v>
      </c>
      <c r="C367" t="s">
        <v>190</v>
      </c>
      <c r="D367" t="s">
        <v>191</v>
      </c>
      <c r="E367" s="10" t="s">
        <v>11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13">
        <f>IFERROR(Table1[[#This Row],[Male below 18]]/Table1[[#This Row],[Individuals]],0)</f>
        <v>0</v>
      </c>
      <c r="N367" s="13">
        <f>IFERROR(Table1[[#This Row],[Male 18- 59]]/Table1[[#This Row],[Individuals]],0)</f>
        <v>0</v>
      </c>
      <c r="O367" s="13">
        <f>IFERROR(Table1[[#This Row],[Male 60+]]/Table1[[#This Row],[Individuals]],0)</f>
        <v>0</v>
      </c>
      <c r="P367" s="13">
        <f>IFERROR(Table1[[#This Row],[Female below 18]]/Table1[[#This Row],[Individuals]],0)</f>
        <v>0</v>
      </c>
      <c r="Q367" s="13">
        <f>IFERROR(Table1[[#This Row],[Female 18-59]]/Table1[[#This Row],[Individuals]],0)</f>
        <v>0</v>
      </c>
      <c r="R367" s="13">
        <f>IFERROR(Table1[[#This Row],[Female 60+]]/Table1[[#This Row],[Individuals]],0)</f>
        <v>0</v>
      </c>
    </row>
    <row r="368" spans="1:18" x14ac:dyDescent="0.2">
      <c r="A368" t="s">
        <v>64</v>
      </c>
      <c r="B368" t="s">
        <v>65</v>
      </c>
      <c r="C368" t="s">
        <v>192</v>
      </c>
      <c r="D368" t="s">
        <v>193</v>
      </c>
      <c r="E368" s="10" t="s">
        <v>11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13">
        <f>IFERROR(Table1[[#This Row],[Male below 18]]/Table1[[#This Row],[Individuals]],0)</f>
        <v>0</v>
      </c>
      <c r="N368" s="13">
        <f>IFERROR(Table1[[#This Row],[Male 18- 59]]/Table1[[#This Row],[Individuals]],0)</f>
        <v>0</v>
      </c>
      <c r="O368" s="13">
        <f>IFERROR(Table1[[#This Row],[Male 60+]]/Table1[[#This Row],[Individuals]],0)</f>
        <v>0</v>
      </c>
      <c r="P368" s="13">
        <f>IFERROR(Table1[[#This Row],[Female below 18]]/Table1[[#This Row],[Individuals]],0)</f>
        <v>0</v>
      </c>
      <c r="Q368" s="13">
        <f>IFERROR(Table1[[#This Row],[Female 18-59]]/Table1[[#This Row],[Individuals]],0)</f>
        <v>0</v>
      </c>
      <c r="R368" s="13">
        <f>IFERROR(Table1[[#This Row],[Female 60+]]/Table1[[#This Row],[Individuals]],0)</f>
        <v>0</v>
      </c>
    </row>
    <row r="369" spans="1:18" x14ac:dyDescent="0.2">
      <c r="A369" t="s">
        <v>26</v>
      </c>
      <c r="B369" t="s">
        <v>27</v>
      </c>
      <c r="C369" t="s">
        <v>194</v>
      </c>
      <c r="D369" t="s">
        <v>27</v>
      </c>
      <c r="E369" s="10" t="s">
        <v>11</v>
      </c>
      <c r="F369" s="2">
        <v>3756</v>
      </c>
      <c r="G369" s="2">
        <v>833</v>
      </c>
      <c r="H369" s="2">
        <v>1115</v>
      </c>
      <c r="I369" s="2">
        <v>79</v>
      </c>
      <c r="J369" s="2">
        <v>775</v>
      </c>
      <c r="K369" s="2">
        <v>895</v>
      </c>
      <c r="L369" s="2">
        <v>59</v>
      </c>
      <c r="M369" s="13">
        <f>IFERROR(Table1[[#This Row],[Male below 18]]/Table1[[#This Row],[Individuals]],0)</f>
        <v>0.22177848775292866</v>
      </c>
      <c r="N369" s="13">
        <f>IFERROR(Table1[[#This Row],[Male 18- 59]]/Table1[[#This Row],[Individuals]],0)</f>
        <v>0.29685835995740151</v>
      </c>
      <c r="O369" s="13">
        <f>IFERROR(Table1[[#This Row],[Male 60+]]/Table1[[#This Row],[Individuals]],0)</f>
        <v>2.1033013844515443E-2</v>
      </c>
      <c r="P369" s="13">
        <f>IFERROR(Table1[[#This Row],[Female below 18]]/Table1[[#This Row],[Individuals]],0)</f>
        <v>0.20633652822151224</v>
      </c>
      <c r="Q369" s="13">
        <f>IFERROR(Table1[[#This Row],[Female 18-59]]/Table1[[#This Row],[Individuals]],0)</f>
        <v>0.23828541001064962</v>
      </c>
      <c r="R369" s="13">
        <f>IFERROR(Table1[[#This Row],[Female 60+]]/Table1[[#This Row],[Individuals]],0)</f>
        <v>1.5708200212992546E-2</v>
      </c>
    </row>
    <row r="370" spans="1:18" x14ac:dyDescent="0.2">
      <c r="A370" t="s">
        <v>91</v>
      </c>
      <c r="B370" t="s">
        <v>92</v>
      </c>
      <c r="C370" t="s">
        <v>195</v>
      </c>
      <c r="D370" t="s">
        <v>196</v>
      </c>
      <c r="E370" s="10" t="s">
        <v>11</v>
      </c>
      <c r="F370" s="2">
        <v>57</v>
      </c>
      <c r="G370" s="2">
        <v>11</v>
      </c>
      <c r="H370" s="2">
        <v>17</v>
      </c>
      <c r="I370" s="2">
        <v>2</v>
      </c>
      <c r="J370" s="2">
        <v>17</v>
      </c>
      <c r="K370" s="2">
        <v>9</v>
      </c>
      <c r="L370" s="2">
        <v>1</v>
      </c>
      <c r="M370" s="13">
        <f>IFERROR(Table1[[#This Row],[Male below 18]]/Table1[[#This Row],[Individuals]],0)</f>
        <v>0.19298245614035087</v>
      </c>
      <c r="N370" s="13">
        <f>IFERROR(Table1[[#This Row],[Male 18- 59]]/Table1[[#This Row],[Individuals]],0)</f>
        <v>0.2982456140350877</v>
      </c>
      <c r="O370" s="13">
        <f>IFERROR(Table1[[#This Row],[Male 60+]]/Table1[[#This Row],[Individuals]],0)</f>
        <v>3.5087719298245612E-2</v>
      </c>
      <c r="P370" s="13">
        <f>IFERROR(Table1[[#This Row],[Female below 18]]/Table1[[#This Row],[Individuals]],0)</f>
        <v>0.2982456140350877</v>
      </c>
      <c r="Q370" s="13">
        <f>IFERROR(Table1[[#This Row],[Female 18-59]]/Table1[[#This Row],[Individuals]],0)</f>
        <v>0.15789473684210525</v>
      </c>
      <c r="R370" s="13">
        <f>IFERROR(Table1[[#This Row],[Female 60+]]/Table1[[#This Row],[Individuals]],0)</f>
        <v>1.7543859649122806E-2</v>
      </c>
    </row>
    <row r="371" spans="1:18" x14ac:dyDescent="0.2">
      <c r="A371" t="s">
        <v>68</v>
      </c>
      <c r="B371" t="s">
        <v>69</v>
      </c>
      <c r="C371" t="s">
        <v>197</v>
      </c>
      <c r="D371" t="s">
        <v>69</v>
      </c>
      <c r="E371" s="10" t="s">
        <v>11</v>
      </c>
      <c r="F371" s="2">
        <v>19</v>
      </c>
      <c r="G371" s="2">
        <v>5</v>
      </c>
      <c r="H371" s="2">
        <v>3</v>
      </c>
      <c r="I371" s="2">
        <v>0</v>
      </c>
      <c r="J371" s="2">
        <v>6</v>
      </c>
      <c r="K371" s="2">
        <v>4</v>
      </c>
      <c r="L371" s="2">
        <v>1</v>
      </c>
      <c r="M371" s="13">
        <f>IFERROR(Table1[[#This Row],[Male below 18]]/Table1[[#This Row],[Individuals]],0)</f>
        <v>0.26315789473684209</v>
      </c>
      <c r="N371" s="13">
        <f>IFERROR(Table1[[#This Row],[Male 18- 59]]/Table1[[#This Row],[Individuals]],0)</f>
        <v>0.15789473684210525</v>
      </c>
      <c r="O371" s="13">
        <f>IFERROR(Table1[[#This Row],[Male 60+]]/Table1[[#This Row],[Individuals]],0)</f>
        <v>0</v>
      </c>
      <c r="P371" s="13">
        <f>IFERROR(Table1[[#This Row],[Female below 18]]/Table1[[#This Row],[Individuals]],0)</f>
        <v>0.31578947368421051</v>
      </c>
      <c r="Q371" s="13">
        <f>IFERROR(Table1[[#This Row],[Female 18-59]]/Table1[[#This Row],[Individuals]],0)</f>
        <v>0.21052631578947367</v>
      </c>
      <c r="R371" s="13">
        <f>IFERROR(Table1[[#This Row],[Female 60+]]/Table1[[#This Row],[Individuals]],0)</f>
        <v>5.2631578947368418E-2</v>
      </c>
    </row>
    <row r="372" spans="1:18" x14ac:dyDescent="0.2">
      <c r="A372" t="s">
        <v>80</v>
      </c>
      <c r="B372" t="s">
        <v>81</v>
      </c>
      <c r="C372" t="s">
        <v>198</v>
      </c>
      <c r="D372" t="s">
        <v>81</v>
      </c>
      <c r="E372" s="10" t="s">
        <v>11</v>
      </c>
      <c r="F372" s="2">
        <v>37</v>
      </c>
      <c r="G372" s="2">
        <v>3</v>
      </c>
      <c r="H372" s="2">
        <v>9</v>
      </c>
      <c r="I372" s="2">
        <v>3</v>
      </c>
      <c r="J372" s="2">
        <v>10</v>
      </c>
      <c r="K372" s="2">
        <v>12</v>
      </c>
      <c r="L372" s="2">
        <v>0</v>
      </c>
      <c r="M372" s="13">
        <f>IFERROR(Table1[[#This Row],[Male below 18]]/Table1[[#This Row],[Individuals]],0)</f>
        <v>8.1081081081081086E-2</v>
      </c>
      <c r="N372" s="13">
        <f>IFERROR(Table1[[#This Row],[Male 18- 59]]/Table1[[#This Row],[Individuals]],0)</f>
        <v>0.24324324324324326</v>
      </c>
      <c r="O372" s="13">
        <f>IFERROR(Table1[[#This Row],[Male 60+]]/Table1[[#This Row],[Individuals]],0)</f>
        <v>8.1081081081081086E-2</v>
      </c>
      <c r="P372" s="13">
        <f>IFERROR(Table1[[#This Row],[Female below 18]]/Table1[[#This Row],[Individuals]],0)</f>
        <v>0.27027027027027029</v>
      </c>
      <c r="Q372" s="13">
        <f>IFERROR(Table1[[#This Row],[Female 18-59]]/Table1[[#This Row],[Individuals]],0)</f>
        <v>0.32432432432432434</v>
      </c>
      <c r="R372" s="13">
        <f>IFERROR(Table1[[#This Row],[Female 60+]]/Table1[[#This Row],[Individuals]],0)</f>
        <v>0</v>
      </c>
    </row>
    <row r="373" spans="1:18" x14ac:dyDescent="0.2">
      <c r="A373" t="s">
        <v>46</v>
      </c>
      <c r="B373" t="s">
        <v>47</v>
      </c>
      <c r="C373" t="s">
        <v>199</v>
      </c>
      <c r="D373" t="s">
        <v>200</v>
      </c>
      <c r="E373" s="10" t="s">
        <v>11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13">
        <f>IFERROR(Table1[[#This Row],[Male below 18]]/Table1[[#This Row],[Individuals]],0)</f>
        <v>0</v>
      </c>
      <c r="N373" s="13">
        <f>IFERROR(Table1[[#This Row],[Male 18- 59]]/Table1[[#This Row],[Individuals]],0)</f>
        <v>0</v>
      </c>
      <c r="O373" s="13">
        <f>IFERROR(Table1[[#This Row],[Male 60+]]/Table1[[#This Row],[Individuals]],0)</f>
        <v>0</v>
      </c>
      <c r="P373" s="13">
        <f>IFERROR(Table1[[#This Row],[Female below 18]]/Table1[[#This Row],[Individuals]],0)</f>
        <v>0</v>
      </c>
      <c r="Q373" s="13">
        <f>IFERROR(Table1[[#This Row],[Female 18-59]]/Table1[[#This Row],[Individuals]],0)</f>
        <v>0</v>
      </c>
      <c r="R373" s="13">
        <f>IFERROR(Table1[[#This Row],[Female 60+]]/Table1[[#This Row],[Individuals]],0)</f>
        <v>0</v>
      </c>
    </row>
    <row r="374" spans="1:18" x14ac:dyDescent="0.2">
      <c r="A374" t="s">
        <v>91</v>
      </c>
      <c r="B374" t="s">
        <v>92</v>
      </c>
      <c r="C374" t="s">
        <v>201</v>
      </c>
      <c r="D374" t="s">
        <v>202</v>
      </c>
      <c r="E374" s="10" t="s">
        <v>11</v>
      </c>
      <c r="F374" s="2">
        <v>266</v>
      </c>
      <c r="G374" s="2">
        <v>34</v>
      </c>
      <c r="H374" s="2">
        <v>148</v>
      </c>
      <c r="I374" s="2">
        <v>7</v>
      </c>
      <c r="J374" s="2">
        <v>44</v>
      </c>
      <c r="K374" s="2">
        <v>29</v>
      </c>
      <c r="L374" s="2">
        <v>4</v>
      </c>
      <c r="M374" s="13">
        <f>IFERROR(Table1[[#This Row],[Male below 18]]/Table1[[#This Row],[Individuals]],0)</f>
        <v>0.12781954887218044</v>
      </c>
      <c r="N374" s="13">
        <f>IFERROR(Table1[[#This Row],[Male 18- 59]]/Table1[[#This Row],[Individuals]],0)</f>
        <v>0.55639097744360899</v>
      </c>
      <c r="O374" s="13">
        <f>IFERROR(Table1[[#This Row],[Male 60+]]/Table1[[#This Row],[Individuals]],0)</f>
        <v>2.6315789473684209E-2</v>
      </c>
      <c r="P374" s="13">
        <f>IFERROR(Table1[[#This Row],[Female below 18]]/Table1[[#This Row],[Individuals]],0)</f>
        <v>0.16541353383458646</v>
      </c>
      <c r="Q374" s="13">
        <f>IFERROR(Table1[[#This Row],[Female 18-59]]/Table1[[#This Row],[Individuals]],0)</f>
        <v>0.10902255639097744</v>
      </c>
      <c r="R374" s="13">
        <f>IFERROR(Table1[[#This Row],[Female 60+]]/Table1[[#This Row],[Individuals]],0)</f>
        <v>1.5037593984962405E-2</v>
      </c>
    </row>
    <row r="375" spans="1:18" x14ac:dyDescent="0.2">
      <c r="A375" t="s">
        <v>40</v>
      </c>
      <c r="B375" t="s">
        <v>41</v>
      </c>
      <c r="C375" t="s">
        <v>203</v>
      </c>
      <c r="D375" t="s">
        <v>204</v>
      </c>
      <c r="E375" s="10" t="s">
        <v>11</v>
      </c>
      <c r="F375" s="2">
        <v>784</v>
      </c>
      <c r="G375" s="2">
        <v>145</v>
      </c>
      <c r="H375" s="2">
        <v>326</v>
      </c>
      <c r="I375" s="2">
        <v>28</v>
      </c>
      <c r="J375" s="2">
        <v>116</v>
      </c>
      <c r="K375" s="2">
        <v>158</v>
      </c>
      <c r="L375" s="2">
        <v>11</v>
      </c>
      <c r="M375" s="13">
        <f>IFERROR(Table1[[#This Row],[Male below 18]]/Table1[[#This Row],[Individuals]],0)</f>
        <v>0.18494897959183673</v>
      </c>
      <c r="N375" s="13">
        <f>IFERROR(Table1[[#This Row],[Male 18- 59]]/Table1[[#This Row],[Individuals]],0)</f>
        <v>0.41581632653061223</v>
      </c>
      <c r="O375" s="13">
        <f>IFERROR(Table1[[#This Row],[Male 60+]]/Table1[[#This Row],[Individuals]],0)</f>
        <v>3.5714285714285712E-2</v>
      </c>
      <c r="P375" s="13">
        <f>IFERROR(Table1[[#This Row],[Female below 18]]/Table1[[#This Row],[Individuals]],0)</f>
        <v>0.14795918367346939</v>
      </c>
      <c r="Q375" s="13">
        <f>IFERROR(Table1[[#This Row],[Female 18-59]]/Table1[[#This Row],[Individuals]],0)</f>
        <v>0.20153061224489796</v>
      </c>
      <c r="R375" s="13">
        <f>IFERROR(Table1[[#This Row],[Female 60+]]/Table1[[#This Row],[Individuals]],0)</f>
        <v>1.4030612244897959E-2</v>
      </c>
    </row>
    <row r="376" spans="1:18" x14ac:dyDescent="0.2">
      <c r="A376" t="s">
        <v>36</v>
      </c>
      <c r="B376" t="s">
        <v>37</v>
      </c>
      <c r="C376" t="s">
        <v>205</v>
      </c>
      <c r="D376" t="s">
        <v>206</v>
      </c>
      <c r="E376" s="10" t="s">
        <v>11</v>
      </c>
      <c r="F376" s="2">
        <v>54</v>
      </c>
      <c r="G376" s="2">
        <v>15</v>
      </c>
      <c r="H376" s="2">
        <v>10</v>
      </c>
      <c r="I376" s="2">
        <v>1</v>
      </c>
      <c r="J376" s="2">
        <v>12</v>
      </c>
      <c r="K376" s="2">
        <v>16</v>
      </c>
      <c r="L376" s="2">
        <v>0</v>
      </c>
      <c r="M376" s="13">
        <f>IFERROR(Table1[[#This Row],[Male below 18]]/Table1[[#This Row],[Individuals]],0)</f>
        <v>0.27777777777777779</v>
      </c>
      <c r="N376" s="13">
        <f>IFERROR(Table1[[#This Row],[Male 18- 59]]/Table1[[#This Row],[Individuals]],0)</f>
        <v>0.18518518518518517</v>
      </c>
      <c r="O376" s="13">
        <f>IFERROR(Table1[[#This Row],[Male 60+]]/Table1[[#This Row],[Individuals]],0)</f>
        <v>1.8518518518518517E-2</v>
      </c>
      <c r="P376" s="13">
        <f>IFERROR(Table1[[#This Row],[Female below 18]]/Table1[[#This Row],[Individuals]],0)</f>
        <v>0.22222222222222221</v>
      </c>
      <c r="Q376" s="13">
        <f>IFERROR(Table1[[#This Row],[Female 18-59]]/Table1[[#This Row],[Individuals]],0)</f>
        <v>0.29629629629629628</v>
      </c>
      <c r="R376" s="13">
        <f>IFERROR(Table1[[#This Row],[Female 60+]]/Table1[[#This Row],[Individuals]],0)</f>
        <v>0</v>
      </c>
    </row>
    <row r="377" spans="1:18" x14ac:dyDescent="0.2">
      <c r="A377" t="s">
        <v>36</v>
      </c>
      <c r="B377" t="s">
        <v>37</v>
      </c>
      <c r="C377" t="s">
        <v>207</v>
      </c>
      <c r="D377" t="s">
        <v>208</v>
      </c>
      <c r="E377" s="10" t="s">
        <v>11</v>
      </c>
      <c r="F377" s="2">
        <v>419</v>
      </c>
      <c r="G377" s="2">
        <v>80</v>
      </c>
      <c r="H377" s="2">
        <v>169</v>
      </c>
      <c r="I377" s="2">
        <v>11</v>
      </c>
      <c r="J377" s="2">
        <v>76</v>
      </c>
      <c r="K377" s="2">
        <v>77</v>
      </c>
      <c r="L377" s="2">
        <v>6</v>
      </c>
      <c r="M377" s="13">
        <f>IFERROR(Table1[[#This Row],[Male below 18]]/Table1[[#This Row],[Individuals]],0)</f>
        <v>0.1909307875894988</v>
      </c>
      <c r="N377" s="13">
        <f>IFERROR(Table1[[#This Row],[Male 18- 59]]/Table1[[#This Row],[Individuals]],0)</f>
        <v>0.40334128878281622</v>
      </c>
      <c r="O377" s="13">
        <f>IFERROR(Table1[[#This Row],[Male 60+]]/Table1[[#This Row],[Individuals]],0)</f>
        <v>2.6252983293556086E-2</v>
      </c>
      <c r="P377" s="13">
        <f>IFERROR(Table1[[#This Row],[Female below 18]]/Table1[[#This Row],[Individuals]],0)</f>
        <v>0.18138424821002386</v>
      </c>
      <c r="Q377" s="13">
        <f>IFERROR(Table1[[#This Row],[Female 18-59]]/Table1[[#This Row],[Individuals]],0)</f>
        <v>0.18377088305489261</v>
      </c>
      <c r="R377" s="13">
        <f>IFERROR(Table1[[#This Row],[Female 60+]]/Table1[[#This Row],[Individuals]],0)</f>
        <v>1.4319809069212411E-2</v>
      </c>
    </row>
    <row r="378" spans="1:18" x14ac:dyDescent="0.2">
      <c r="A378" t="s">
        <v>56</v>
      </c>
      <c r="B378" t="s">
        <v>57</v>
      </c>
      <c r="C378" t="s">
        <v>209</v>
      </c>
      <c r="D378" t="s">
        <v>57</v>
      </c>
      <c r="E378" s="10" t="s">
        <v>11</v>
      </c>
      <c r="F378" s="2">
        <v>134</v>
      </c>
      <c r="G378" s="2">
        <v>27</v>
      </c>
      <c r="H378" s="2">
        <v>32</v>
      </c>
      <c r="I378" s="2">
        <v>5</v>
      </c>
      <c r="J378" s="2">
        <v>25</v>
      </c>
      <c r="K378" s="2">
        <v>43</v>
      </c>
      <c r="L378" s="2">
        <v>2</v>
      </c>
      <c r="M378" s="13">
        <f>IFERROR(Table1[[#This Row],[Male below 18]]/Table1[[#This Row],[Individuals]],0)</f>
        <v>0.20149253731343283</v>
      </c>
      <c r="N378" s="13">
        <f>IFERROR(Table1[[#This Row],[Male 18- 59]]/Table1[[#This Row],[Individuals]],0)</f>
        <v>0.23880597014925373</v>
      </c>
      <c r="O378" s="13">
        <f>IFERROR(Table1[[#This Row],[Male 60+]]/Table1[[#This Row],[Individuals]],0)</f>
        <v>3.7313432835820892E-2</v>
      </c>
      <c r="P378" s="13">
        <f>IFERROR(Table1[[#This Row],[Female below 18]]/Table1[[#This Row],[Individuals]],0)</f>
        <v>0.18656716417910449</v>
      </c>
      <c r="Q378" s="13">
        <f>IFERROR(Table1[[#This Row],[Female 18-59]]/Table1[[#This Row],[Individuals]],0)</f>
        <v>0.32089552238805968</v>
      </c>
      <c r="R378" s="13">
        <f>IFERROR(Table1[[#This Row],[Female 60+]]/Table1[[#This Row],[Individuals]],0)</f>
        <v>1.4925373134328358E-2</v>
      </c>
    </row>
    <row r="379" spans="1:18" x14ac:dyDescent="0.2">
      <c r="A379" t="s">
        <v>60</v>
      </c>
      <c r="B379" t="s">
        <v>61</v>
      </c>
      <c r="C379" t="s">
        <v>210</v>
      </c>
      <c r="D379" t="s">
        <v>211</v>
      </c>
      <c r="E379" s="10" t="s">
        <v>11</v>
      </c>
      <c r="F379" s="2">
        <v>41</v>
      </c>
      <c r="G379" s="2">
        <v>8</v>
      </c>
      <c r="H379" s="2">
        <v>12</v>
      </c>
      <c r="I379" s="2">
        <v>0</v>
      </c>
      <c r="J379" s="2">
        <v>11</v>
      </c>
      <c r="K379" s="2">
        <v>10</v>
      </c>
      <c r="L379" s="2">
        <v>0</v>
      </c>
      <c r="M379" s="13">
        <f>IFERROR(Table1[[#This Row],[Male below 18]]/Table1[[#This Row],[Individuals]],0)</f>
        <v>0.1951219512195122</v>
      </c>
      <c r="N379" s="13">
        <f>IFERROR(Table1[[#This Row],[Male 18- 59]]/Table1[[#This Row],[Individuals]],0)</f>
        <v>0.29268292682926828</v>
      </c>
      <c r="O379" s="13">
        <f>IFERROR(Table1[[#This Row],[Male 60+]]/Table1[[#This Row],[Individuals]],0)</f>
        <v>0</v>
      </c>
      <c r="P379" s="13">
        <f>IFERROR(Table1[[#This Row],[Female below 18]]/Table1[[#This Row],[Individuals]],0)</f>
        <v>0.26829268292682928</v>
      </c>
      <c r="Q379" s="13">
        <f>IFERROR(Table1[[#This Row],[Female 18-59]]/Table1[[#This Row],[Individuals]],0)</f>
        <v>0.24390243902439024</v>
      </c>
      <c r="R379" s="13">
        <f>IFERROR(Table1[[#This Row],[Female 60+]]/Table1[[#This Row],[Individuals]],0)</f>
        <v>0</v>
      </c>
    </row>
    <row r="380" spans="1:18" x14ac:dyDescent="0.2">
      <c r="A380" t="s">
        <v>40</v>
      </c>
      <c r="B380" t="s">
        <v>41</v>
      </c>
      <c r="C380" t="s">
        <v>212</v>
      </c>
      <c r="D380" t="s">
        <v>213</v>
      </c>
      <c r="E380" s="10" t="s">
        <v>11</v>
      </c>
      <c r="F380" s="2">
        <v>17</v>
      </c>
      <c r="G380" s="2">
        <v>3</v>
      </c>
      <c r="H380" s="2">
        <v>10</v>
      </c>
      <c r="I380" s="2">
        <v>0</v>
      </c>
      <c r="J380" s="2">
        <v>2</v>
      </c>
      <c r="K380" s="2">
        <v>2</v>
      </c>
      <c r="L380" s="2">
        <v>0</v>
      </c>
      <c r="M380" s="13">
        <f>IFERROR(Table1[[#This Row],[Male below 18]]/Table1[[#This Row],[Individuals]],0)</f>
        <v>0.17647058823529413</v>
      </c>
      <c r="N380" s="13">
        <f>IFERROR(Table1[[#This Row],[Male 18- 59]]/Table1[[#This Row],[Individuals]],0)</f>
        <v>0.58823529411764708</v>
      </c>
      <c r="O380" s="13">
        <f>IFERROR(Table1[[#This Row],[Male 60+]]/Table1[[#This Row],[Individuals]],0)</f>
        <v>0</v>
      </c>
      <c r="P380" s="13">
        <f>IFERROR(Table1[[#This Row],[Female below 18]]/Table1[[#This Row],[Individuals]],0)</f>
        <v>0.11764705882352941</v>
      </c>
      <c r="Q380" s="13">
        <f>IFERROR(Table1[[#This Row],[Female 18-59]]/Table1[[#This Row],[Individuals]],0)</f>
        <v>0.11764705882352941</v>
      </c>
      <c r="R380" s="13">
        <f>IFERROR(Table1[[#This Row],[Female 60+]]/Table1[[#This Row],[Individuals]],0)</f>
        <v>0</v>
      </c>
    </row>
    <row r="381" spans="1:18" x14ac:dyDescent="0.2">
      <c r="A381" t="s">
        <v>170</v>
      </c>
      <c r="B381" t="s">
        <v>171</v>
      </c>
      <c r="C381" t="s">
        <v>214</v>
      </c>
      <c r="D381" t="s">
        <v>171</v>
      </c>
      <c r="E381" s="10" t="s">
        <v>11</v>
      </c>
      <c r="F381" s="2">
        <v>184</v>
      </c>
      <c r="G381" s="2">
        <v>35</v>
      </c>
      <c r="H381" s="2">
        <v>53</v>
      </c>
      <c r="I381" s="2">
        <v>6</v>
      </c>
      <c r="J381" s="2">
        <v>25</v>
      </c>
      <c r="K381" s="2">
        <v>61</v>
      </c>
      <c r="L381" s="2">
        <v>4</v>
      </c>
      <c r="M381" s="13">
        <f>IFERROR(Table1[[#This Row],[Male below 18]]/Table1[[#This Row],[Individuals]],0)</f>
        <v>0.19021739130434784</v>
      </c>
      <c r="N381" s="13">
        <f>IFERROR(Table1[[#This Row],[Male 18- 59]]/Table1[[#This Row],[Individuals]],0)</f>
        <v>0.28804347826086957</v>
      </c>
      <c r="O381" s="13">
        <f>IFERROR(Table1[[#This Row],[Male 60+]]/Table1[[#This Row],[Individuals]],0)</f>
        <v>3.2608695652173912E-2</v>
      </c>
      <c r="P381" s="13">
        <f>IFERROR(Table1[[#This Row],[Female below 18]]/Table1[[#This Row],[Individuals]],0)</f>
        <v>0.1358695652173913</v>
      </c>
      <c r="Q381" s="13">
        <f>IFERROR(Table1[[#This Row],[Female 18-59]]/Table1[[#This Row],[Individuals]],0)</f>
        <v>0.33152173913043476</v>
      </c>
      <c r="R381" s="13">
        <f>IFERROR(Table1[[#This Row],[Female 60+]]/Table1[[#This Row],[Individuals]],0)</f>
        <v>2.1739130434782608E-2</v>
      </c>
    </row>
    <row r="382" spans="1:18" x14ac:dyDescent="0.2">
      <c r="A382" t="s">
        <v>50</v>
      </c>
      <c r="B382" t="s">
        <v>51</v>
      </c>
      <c r="C382" t="s">
        <v>215</v>
      </c>
      <c r="D382" t="s">
        <v>216</v>
      </c>
      <c r="E382" s="10" t="s">
        <v>11</v>
      </c>
      <c r="F382" s="2">
        <v>14</v>
      </c>
      <c r="G382" s="2">
        <v>2</v>
      </c>
      <c r="H382" s="2">
        <v>4</v>
      </c>
      <c r="I382" s="2">
        <v>0</v>
      </c>
      <c r="J382" s="2">
        <v>3</v>
      </c>
      <c r="K382" s="2">
        <v>5</v>
      </c>
      <c r="L382" s="2">
        <v>0</v>
      </c>
      <c r="M382" s="13">
        <f>IFERROR(Table1[[#This Row],[Male below 18]]/Table1[[#This Row],[Individuals]],0)</f>
        <v>0.14285714285714285</v>
      </c>
      <c r="N382" s="13">
        <f>IFERROR(Table1[[#This Row],[Male 18- 59]]/Table1[[#This Row],[Individuals]],0)</f>
        <v>0.2857142857142857</v>
      </c>
      <c r="O382" s="13">
        <f>IFERROR(Table1[[#This Row],[Male 60+]]/Table1[[#This Row],[Individuals]],0)</f>
        <v>0</v>
      </c>
      <c r="P382" s="13">
        <f>IFERROR(Table1[[#This Row],[Female below 18]]/Table1[[#This Row],[Individuals]],0)</f>
        <v>0.21428571428571427</v>
      </c>
      <c r="Q382" s="13">
        <f>IFERROR(Table1[[#This Row],[Female 18-59]]/Table1[[#This Row],[Individuals]],0)</f>
        <v>0.35714285714285715</v>
      </c>
      <c r="R382" s="13">
        <f>IFERROR(Table1[[#This Row],[Female 60+]]/Table1[[#This Row],[Individuals]],0)</f>
        <v>0</v>
      </c>
    </row>
    <row r="383" spans="1:18" x14ac:dyDescent="0.2">
      <c r="A383" t="s">
        <v>30</v>
      </c>
      <c r="B383" t="s">
        <v>31</v>
      </c>
      <c r="C383" t="s">
        <v>217</v>
      </c>
      <c r="D383" t="s">
        <v>218</v>
      </c>
      <c r="E383" s="10" t="s">
        <v>11</v>
      </c>
      <c r="F383" s="2">
        <v>2137</v>
      </c>
      <c r="G383" s="2">
        <v>447</v>
      </c>
      <c r="H383" s="2">
        <v>794</v>
      </c>
      <c r="I383" s="2">
        <v>49</v>
      </c>
      <c r="J383" s="2">
        <v>372</v>
      </c>
      <c r="K383" s="2">
        <v>447</v>
      </c>
      <c r="L383" s="2">
        <v>28</v>
      </c>
      <c r="M383" s="13">
        <f>IFERROR(Table1[[#This Row],[Male below 18]]/Table1[[#This Row],[Individuals]],0)</f>
        <v>0.20917173607861489</v>
      </c>
      <c r="N383" s="13">
        <f>IFERROR(Table1[[#This Row],[Male 18- 59]]/Table1[[#This Row],[Individuals]],0)</f>
        <v>0.37154890032756199</v>
      </c>
      <c r="O383" s="13">
        <f>IFERROR(Table1[[#This Row],[Male 60+]]/Table1[[#This Row],[Individuals]],0)</f>
        <v>2.2929340196537203E-2</v>
      </c>
      <c r="P383" s="13">
        <f>IFERROR(Table1[[#This Row],[Female below 18]]/Table1[[#This Row],[Individuals]],0)</f>
        <v>0.17407580720636406</v>
      </c>
      <c r="Q383" s="13">
        <f>IFERROR(Table1[[#This Row],[Female 18-59]]/Table1[[#This Row],[Individuals]],0)</f>
        <v>0.20917173607861489</v>
      </c>
      <c r="R383" s="13">
        <f>IFERROR(Table1[[#This Row],[Female 60+]]/Table1[[#This Row],[Individuals]],0)</f>
        <v>1.3102480112306972E-2</v>
      </c>
    </row>
    <row r="384" spans="1:18" x14ac:dyDescent="0.2">
      <c r="A384" t="s">
        <v>40</v>
      </c>
      <c r="B384" t="s">
        <v>41</v>
      </c>
      <c r="C384" t="s">
        <v>219</v>
      </c>
      <c r="D384" t="s">
        <v>220</v>
      </c>
      <c r="E384" s="10" t="s">
        <v>11</v>
      </c>
      <c r="F384" s="2">
        <v>19</v>
      </c>
      <c r="G384" s="2">
        <v>5</v>
      </c>
      <c r="H384" s="2">
        <v>6</v>
      </c>
      <c r="I384" s="2">
        <v>0</v>
      </c>
      <c r="J384" s="2">
        <v>6</v>
      </c>
      <c r="K384" s="2">
        <v>2</v>
      </c>
      <c r="L384" s="2">
        <v>0</v>
      </c>
      <c r="M384" s="13">
        <f>IFERROR(Table1[[#This Row],[Male below 18]]/Table1[[#This Row],[Individuals]],0)</f>
        <v>0.26315789473684209</v>
      </c>
      <c r="N384" s="13">
        <f>IFERROR(Table1[[#This Row],[Male 18- 59]]/Table1[[#This Row],[Individuals]],0)</f>
        <v>0.31578947368421051</v>
      </c>
      <c r="O384" s="13">
        <f>IFERROR(Table1[[#This Row],[Male 60+]]/Table1[[#This Row],[Individuals]],0)</f>
        <v>0</v>
      </c>
      <c r="P384" s="13">
        <f>IFERROR(Table1[[#This Row],[Female below 18]]/Table1[[#This Row],[Individuals]],0)</f>
        <v>0.31578947368421051</v>
      </c>
      <c r="Q384" s="13">
        <f>IFERROR(Table1[[#This Row],[Female 18-59]]/Table1[[#This Row],[Individuals]],0)</f>
        <v>0.10526315789473684</v>
      </c>
      <c r="R384" s="13">
        <f>IFERROR(Table1[[#This Row],[Female 60+]]/Table1[[#This Row],[Individuals]],0)</f>
        <v>0</v>
      </c>
    </row>
    <row r="385" spans="1:18" x14ac:dyDescent="0.2">
      <c r="A385" t="s">
        <v>125</v>
      </c>
      <c r="B385" t="s">
        <v>126</v>
      </c>
      <c r="C385" t="s">
        <v>221</v>
      </c>
      <c r="D385" t="s">
        <v>222</v>
      </c>
      <c r="E385" s="10" t="s">
        <v>11</v>
      </c>
      <c r="F385" s="2">
        <v>351</v>
      </c>
      <c r="G385" s="2">
        <v>70</v>
      </c>
      <c r="H385" s="2">
        <v>138</v>
      </c>
      <c r="I385" s="2">
        <v>6</v>
      </c>
      <c r="J385" s="2">
        <v>67</v>
      </c>
      <c r="K385" s="2">
        <v>70</v>
      </c>
      <c r="L385" s="2">
        <v>0</v>
      </c>
      <c r="M385" s="13">
        <f>IFERROR(Table1[[#This Row],[Male below 18]]/Table1[[#This Row],[Individuals]],0)</f>
        <v>0.19943019943019943</v>
      </c>
      <c r="N385" s="13">
        <f>IFERROR(Table1[[#This Row],[Male 18- 59]]/Table1[[#This Row],[Individuals]],0)</f>
        <v>0.39316239316239315</v>
      </c>
      <c r="O385" s="13">
        <f>IFERROR(Table1[[#This Row],[Male 60+]]/Table1[[#This Row],[Individuals]],0)</f>
        <v>1.7094017094017096E-2</v>
      </c>
      <c r="P385" s="13">
        <f>IFERROR(Table1[[#This Row],[Female below 18]]/Table1[[#This Row],[Individuals]],0)</f>
        <v>0.19088319088319089</v>
      </c>
      <c r="Q385" s="13">
        <f>IFERROR(Table1[[#This Row],[Female 18-59]]/Table1[[#This Row],[Individuals]],0)</f>
        <v>0.19943019943019943</v>
      </c>
      <c r="R385" s="13">
        <f>IFERROR(Table1[[#This Row],[Female 60+]]/Table1[[#This Row],[Individuals]],0)</f>
        <v>0</v>
      </c>
    </row>
    <row r="386" spans="1:18" x14ac:dyDescent="0.2">
      <c r="A386" t="s">
        <v>40</v>
      </c>
      <c r="B386" t="s">
        <v>41</v>
      </c>
      <c r="C386" t="s">
        <v>223</v>
      </c>
      <c r="D386" t="s">
        <v>224</v>
      </c>
      <c r="E386" s="10" t="s">
        <v>11</v>
      </c>
      <c r="F386" s="2">
        <v>1719</v>
      </c>
      <c r="G386" s="2">
        <v>243</v>
      </c>
      <c r="H386" s="2">
        <v>992</v>
      </c>
      <c r="I386" s="2">
        <v>48</v>
      </c>
      <c r="J386" s="2">
        <v>149</v>
      </c>
      <c r="K386" s="2">
        <v>267</v>
      </c>
      <c r="L386" s="2">
        <v>20</v>
      </c>
      <c r="M386" s="13">
        <f>IFERROR(Table1[[#This Row],[Male below 18]]/Table1[[#This Row],[Individuals]],0)</f>
        <v>0.14136125654450263</v>
      </c>
      <c r="N386" s="13">
        <f>IFERROR(Table1[[#This Row],[Male 18- 59]]/Table1[[#This Row],[Individuals]],0)</f>
        <v>0.57707969749854571</v>
      </c>
      <c r="O386" s="13">
        <f>IFERROR(Table1[[#This Row],[Male 60+]]/Table1[[#This Row],[Individuals]],0)</f>
        <v>2.7923211169284468E-2</v>
      </c>
      <c r="P386" s="13">
        <f>IFERROR(Table1[[#This Row],[Female below 18]]/Table1[[#This Row],[Individuals]],0)</f>
        <v>8.6678301337987207E-2</v>
      </c>
      <c r="Q386" s="13">
        <f>IFERROR(Table1[[#This Row],[Female 18-59]]/Table1[[#This Row],[Individuals]],0)</f>
        <v>0.15532286212914484</v>
      </c>
      <c r="R386" s="13">
        <f>IFERROR(Table1[[#This Row],[Female 60+]]/Table1[[#This Row],[Individuals]],0)</f>
        <v>1.1634671320535195E-2</v>
      </c>
    </row>
    <row r="387" spans="1:18" x14ac:dyDescent="0.2">
      <c r="A387" t="s">
        <v>30</v>
      </c>
      <c r="B387" t="s">
        <v>31</v>
      </c>
      <c r="C387" t="s">
        <v>225</v>
      </c>
      <c r="D387" t="s">
        <v>226</v>
      </c>
      <c r="E387" s="10" t="s">
        <v>11</v>
      </c>
      <c r="F387" s="2">
        <v>2592</v>
      </c>
      <c r="G387" s="2">
        <v>537</v>
      </c>
      <c r="H387" s="2">
        <v>1094</v>
      </c>
      <c r="I387" s="2">
        <v>50</v>
      </c>
      <c r="J387" s="2">
        <v>428</v>
      </c>
      <c r="K387" s="2">
        <v>454</v>
      </c>
      <c r="L387" s="2">
        <v>29</v>
      </c>
      <c r="M387" s="13">
        <f>IFERROR(Table1[[#This Row],[Male below 18]]/Table1[[#This Row],[Individuals]],0)</f>
        <v>0.20717592592592593</v>
      </c>
      <c r="N387" s="13">
        <f>IFERROR(Table1[[#This Row],[Male 18- 59]]/Table1[[#This Row],[Individuals]],0)</f>
        <v>0.42206790123456789</v>
      </c>
      <c r="O387" s="13">
        <f>IFERROR(Table1[[#This Row],[Male 60+]]/Table1[[#This Row],[Individuals]],0)</f>
        <v>1.9290123456790122E-2</v>
      </c>
      <c r="P387" s="13">
        <f>IFERROR(Table1[[#This Row],[Female below 18]]/Table1[[#This Row],[Individuals]],0)</f>
        <v>0.16512345679012347</v>
      </c>
      <c r="Q387" s="13">
        <f>IFERROR(Table1[[#This Row],[Female 18-59]]/Table1[[#This Row],[Individuals]],0)</f>
        <v>0.17515432098765432</v>
      </c>
      <c r="R387" s="13">
        <f>IFERROR(Table1[[#This Row],[Female 60+]]/Table1[[#This Row],[Individuals]],0)</f>
        <v>1.1188271604938271E-2</v>
      </c>
    </row>
    <row r="388" spans="1:18" x14ac:dyDescent="0.2">
      <c r="A388" t="s">
        <v>68</v>
      </c>
      <c r="B388" t="s">
        <v>69</v>
      </c>
      <c r="C388" t="s">
        <v>227</v>
      </c>
      <c r="D388" t="s">
        <v>228</v>
      </c>
      <c r="E388" s="10" t="s">
        <v>11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13">
        <f>IFERROR(Table1[[#This Row],[Male below 18]]/Table1[[#This Row],[Individuals]],0)</f>
        <v>0</v>
      </c>
      <c r="N388" s="13">
        <f>IFERROR(Table1[[#This Row],[Male 18- 59]]/Table1[[#This Row],[Individuals]],0)</f>
        <v>0</v>
      </c>
      <c r="O388" s="13">
        <f>IFERROR(Table1[[#This Row],[Male 60+]]/Table1[[#This Row],[Individuals]],0)</f>
        <v>0</v>
      </c>
      <c r="P388" s="13">
        <f>IFERROR(Table1[[#This Row],[Female below 18]]/Table1[[#This Row],[Individuals]],0)</f>
        <v>0</v>
      </c>
      <c r="Q388" s="13">
        <f>IFERROR(Table1[[#This Row],[Female 18-59]]/Table1[[#This Row],[Individuals]],0)</f>
        <v>0</v>
      </c>
      <c r="R388" s="13">
        <f>IFERROR(Table1[[#This Row],[Female 60+]]/Table1[[#This Row],[Individuals]],0)</f>
        <v>0</v>
      </c>
    </row>
    <row r="389" spans="1:18" x14ac:dyDescent="0.2">
      <c r="A389" t="s">
        <v>91</v>
      </c>
      <c r="B389" t="s">
        <v>92</v>
      </c>
      <c r="C389" t="s">
        <v>229</v>
      </c>
      <c r="D389" t="s">
        <v>230</v>
      </c>
      <c r="E389" s="10" t="s">
        <v>11</v>
      </c>
      <c r="F389" s="2">
        <v>314</v>
      </c>
      <c r="G389" s="2">
        <v>69</v>
      </c>
      <c r="H389" s="2">
        <v>133</v>
      </c>
      <c r="I389" s="2">
        <v>6</v>
      </c>
      <c r="J389" s="2">
        <v>53</v>
      </c>
      <c r="K389" s="2">
        <v>51</v>
      </c>
      <c r="L389" s="2">
        <v>2</v>
      </c>
      <c r="M389" s="13">
        <f>IFERROR(Table1[[#This Row],[Male below 18]]/Table1[[#This Row],[Individuals]],0)</f>
        <v>0.21974522292993631</v>
      </c>
      <c r="N389" s="13">
        <f>IFERROR(Table1[[#This Row],[Male 18- 59]]/Table1[[#This Row],[Individuals]],0)</f>
        <v>0.42356687898089174</v>
      </c>
      <c r="O389" s="13">
        <f>IFERROR(Table1[[#This Row],[Male 60+]]/Table1[[#This Row],[Individuals]],0)</f>
        <v>1.9108280254777069E-2</v>
      </c>
      <c r="P389" s="13">
        <f>IFERROR(Table1[[#This Row],[Female below 18]]/Table1[[#This Row],[Individuals]],0)</f>
        <v>0.16878980891719744</v>
      </c>
      <c r="Q389" s="13">
        <f>IFERROR(Table1[[#This Row],[Female 18-59]]/Table1[[#This Row],[Individuals]],0)</f>
        <v>0.16242038216560509</v>
      </c>
      <c r="R389" s="13">
        <f>IFERROR(Table1[[#This Row],[Female 60+]]/Table1[[#This Row],[Individuals]],0)</f>
        <v>6.369426751592357E-3</v>
      </c>
    </row>
    <row r="390" spans="1:18" x14ac:dyDescent="0.2">
      <c r="A390" t="s">
        <v>95</v>
      </c>
      <c r="B390" t="s">
        <v>96</v>
      </c>
      <c r="C390" t="s">
        <v>231</v>
      </c>
      <c r="D390" t="s">
        <v>232</v>
      </c>
      <c r="E390" s="10" t="s">
        <v>11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13">
        <f>IFERROR(Table1[[#This Row],[Male below 18]]/Table1[[#This Row],[Individuals]],0)</f>
        <v>0</v>
      </c>
      <c r="N390" s="13">
        <f>IFERROR(Table1[[#This Row],[Male 18- 59]]/Table1[[#This Row],[Individuals]],0)</f>
        <v>0</v>
      </c>
      <c r="O390" s="13">
        <f>IFERROR(Table1[[#This Row],[Male 60+]]/Table1[[#This Row],[Individuals]],0)</f>
        <v>0</v>
      </c>
      <c r="P390" s="13">
        <f>IFERROR(Table1[[#This Row],[Female below 18]]/Table1[[#This Row],[Individuals]],0)</f>
        <v>0</v>
      </c>
      <c r="Q390" s="13">
        <f>IFERROR(Table1[[#This Row],[Female 18-59]]/Table1[[#This Row],[Individuals]],0)</f>
        <v>0</v>
      </c>
      <c r="R390" s="13">
        <f>IFERROR(Table1[[#This Row],[Female 60+]]/Table1[[#This Row],[Individuals]],0)</f>
        <v>0</v>
      </c>
    </row>
    <row r="391" spans="1:18" x14ac:dyDescent="0.2">
      <c r="A391" t="s">
        <v>46</v>
      </c>
      <c r="B391" t="s">
        <v>47</v>
      </c>
      <c r="C391" t="s">
        <v>233</v>
      </c>
      <c r="D391" t="s">
        <v>234</v>
      </c>
      <c r="E391" s="10" t="s">
        <v>11</v>
      </c>
      <c r="F391" s="2">
        <v>10</v>
      </c>
      <c r="G391" s="2">
        <v>2</v>
      </c>
      <c r="H391" s="2">
        <v>4</v>
      </c>
      <c r="I391" s="2">
        <v>0</v>
      </c>
      <c r="J391" s="2">
        <v>3</v>
      </c>
      <c r="K391" s="2">
        <v>1</v>
      </c>
      <c r="L391" s="2">
        <v>0</v>
      </c>
      <c r="M391" s="13">
        <f>IFERROR(Table1[[#This Row],[Male below 18]]/Table1[[#This Row],[Individuals]],0)</f>
        <v>0.2</v>
      </c>
      <c r="N391" s="13">
        <f>IFERROR(Table1[[#This Row],[Male 18- 59]]/Table1[[#This Row],[Individuals]],0)</f>
        <v>0.4</v>
      </c>
      <c r="O391" s="13">
        <f>IFERROR(Table1[[#This Row],[Male 60+]]/Table1[[#This Row],[Individuals]],0)</f>
        <v>0</v>
      </c>
      <c r="P391" s="13">
        <f>IFERROR(Table1[[#This Row],[Female below 18]]/Table1[[#This Row],[Individuals]],0)</f>
        <v>0.3</v>
      </c>
      <c r="Q391" s="13">
        <f>IFERROR(Table1[[#This Row],[Female 18-59]]/Table1[[#This Row],[Individuals]],0)</f>
        <v>0.1</v>
      </c>
      <c r="R391" s="13">
        <f>IFERROR(Table1[[#This Row],[Female 60+]]/Table1[[#This Row],[Individuals]],0)</f>
        <v>0</v>
      </c>
    </row>
    <row r="392" spans="1:18" x14ac:dyDescent="0.2">
      <c r="A392" t="s">
        <v>137</v>
      </c>
      <c r="B392" t="s">
        <v>138</v>
      </c>
      <c r="C392" t="s">
        <v>235</v>
      </c>
      <c r="D392" t="s">
        <v>138</v>
      </c>
      <c r="E392" s="10" t="s">
        <v>11</v>
      </c>
      <c r="F392" s="2">
        <v>7</v>
      </c>
      <c r="G392" s="2">
        <v>3</v>
      </c>
      <c r="H392" s="2">
        <v>2</v>
      </c>
      <c r="I392" s="2">
        <v>0</v>
      </c>
      <c r="J392" s="2">
        <v>1</v>
      </c>
      <c r="K392" s="2">
        <v>1</v>
      </c>
      <c r="L392" s="2">
        <v>0</v>
      </c>
      <c r="M392" s="13">
        <f>IFERROR(Table1[[#This Row],[Male below 18]]/Table1[[#This Row],[Individuals]],0)</f>
        <v>0.42857142857142855</v>
      </c>
      <c r="N392" s="13">
        <f>IFERROR(Table1[[#This Row],[Male 18- 59]]/Table1[[#This Row],[Individuals]],0)</f>
        <v>0.2857142857142857</v>
      </c>
      <c r="O392" s="13">
        <f>IFERROR(Table1[[#This Row],[Male 60+]]/Table1[[#This Row],[Individuals]],0)</f>
        <v>0</v>
      </c>
      <c r="P392" s="13">
        <f>IFERROR(Table1[[#This Row],[Female below 18]]/Table1[[#This Row],[Individuals]],0)</f>
        <v>0.14285714285714285</v>
      </c>
      <c r="Q392" s="13">
        <f>IFERROR(Table1[[#This Row],[Female 18-59]]/Table1[[#This Row],[Individuals]],0)</f>
        <v>0.14285714285714285</v>
      </c>
      <c r="R392" s="13">
        <f>IFERROR(Table1[[#This Row],[Female 60+]]/Table1[[#This Row],[Individuals]],0)</f>
        <v>0</v>
      </c>
    </row>
    <row r="393" spans="1:18" x14ac:dyDescent="0.2">
      <c r="A393" t="s">
        <v>50</v>
      </c>
      <c r="B393" t="s">
        <v>51</v>
      </c>
      <c r="C393" t="s">
        <v>236</v>
      </c>
      <c r="D393" t="s">
        <v>237</v>
      </c>
      <c r="E393" s="10" t="s">
        <v>11</v>
      </c>
      <c r="F393" s="2">
        <v>10</v>
      </c>
      <c r="G393" s="2">
        <v>0</v>
      </c>
      <c r="H393" s="2">
        <v>5</v>
      </c>
      <c r="I393" s="2">
        <v>1</v>
      </c>
      <c r="J393" s="2">
        <v>0</v>
      </c>
      <c r="K393" s="2">
        <v>3</v>
      </c>
      <c r="L393" s="2">
        <v>1</v>
      </c>
      <c r="M393" s="13">
        <f>IFERROR(Table1[[#This Row],[Male below 18]]/Table1[[#This Row],[Individuals]],0)</f>
        <v>0</v>
      </c>
      <c r="N393" s="13">
        <f>IFERROR(Table1[[#This Row],[Male 18- 59]]/Table1[[#This Row],[Individuals]],0)</f>
        <v>0.5</v>
      </c>
      <c r="O393" s="13">
        <f>IFERROR(Table1[[#This Row],[Male 60+]]/Table1[[#This Row],[Individuals]],0)</f>
        <v>0.1</v>
      </c>
      <c r="P393" s="13">
        <f>IFERROR(Table1[[#This Row],[Female below 18]]/Table1[[#This Row],[Individuals]],0)</f>
        <v>0</v>
      </c>
      <c r="Q393" s="13">
        <f>IFERROR(Table1[[#This Row],[Female 18-59]]/Table1[[#This Row],[Individuals]],0)</f>
        <v>0.3</v>
      </c>
      <c r="R393" s="13">
        <f>IFERROR(Table1[[#This Row],[Female 60+]]/Table1[[#This Row],[Individuals]],0)</f>
        <v>0.1</v>
      </c>
    </row>
    <row r="394" spans="1:18" x14ac:dyDescent="0.2">
      <c r="A394" t="s">
        <v>30</v>
      </c>
      <c r="B394" t="s">
        <v>31</v>
      </c>
      <c r="C394" t="s">
        <v>238</v>
      </c>
      <c r="D394" t="s">
        <v>31</v>
      </c>
      <c r="E394" s="10" t="s">
        <v>11</v>
      </c>
      <c r="F394" s="2">
        <v>8533</v>
      </c>
      <c r="G394" s="2">
        <v>1320</v>
      </c>
      <c r="H394" s="2">
        <v>3900</v>
      </c>
      <c r="I394" s="2">
        <v>169</v>
      </c>
      <c r="J394" s="2">
        <v>1043</v>
      </c>
      <c r="K394" s="2">
        <v>1969</v>
      </c>
      <c r="L394" s="2">
        <v>132</v>
      </c>
      <c r="M394" s="13">
        <f>IFERROR(Table1[[#This Row],[Male below 18]]/Table1[[#This Row],[Individuals]],0)</f>
        <v>0.15469354271651237</v>
      </c>
      <c r="N394" s="13">
        <f>IFERROR(Table1[[#This Row],[Male 18- 59]]/Table1[[#This Row],[Individuals]],0)</f>
        <v>0.45704910348060473</v>
      </c>
      <c r="O394" s="13">
        <f>IFERROR(Table1[[#This Row],[Male 60+]]/Table1[[#This Row],[Individuals]],0)</f>
        <v>1.9805461150826206E-2</v>
      </c>
      <c r="P394" s="13">
        <f>IFERROR(Table1[[#This Row],[Female below 18]]/Table1[[#This Row],[Individuals]],0)</f>
        <v>0.12223133716160788</v>
      </c>
      <c r="Q394" s="13">
        <f>IFERROR(Table1[[#This Row],[Female 18-59]]/Table1[[#This Row],[Individuals]],0)</f>
        <v>0.23075120121879761</v>
      </c>
      <c r="R394" s="13">
        <f>IFERROR(Table1[[#This Row],[Female 60+]]/Table1[[#This Row],[Individuals]],0)</f>
        <v>1.5469354271651236E-2</v>
      </c>
    </row>
    <row r="395" spans="1:18" x14ac:dyDescent="0.2">
      <c r="A395" t="s">
        <v>72</v>
      </c>
      <c r="B395" t="s">
        <v>73</v>
      </c>
      <c r="C395" t="s">
        <v>239</v>
      </c>
      <c r="D395" t="s">
        <v>73</v>
      </c>
      <c r="E395" s="10" t="s">
        <v>11</v>
      </c>
      <c r="F395" s="2">
        <v>14</v>
      </c>
      <c r="G395" s="2">
        <v>3</v>
      </c>
      <c r="H395" s="2">
        <v>3</v>
      </c>
      <c r="I395" s="2">
        <v>1</v>
      </c>
      <c r="J395" s="2">
        <v>2</v>
      </c>
      <c r="K395" s="2">
        <v>5</v>
      </c>
      <c r="L395" s="2">
        <v>0</v>
      </c>
      <c r="M395" s="13">
        <f>IFERROR(Table1[[#This Row],[Male below 18]]/Table1[[#This Row],[Individuals]],0)</f>
        <v>0.21428571428571427</v>
      </c>
      <c r="N395" s="13">
        <f>IFERROR(Table1[[#This Row],[Male 18- 59]]/Table1[[#This Row],[Individuals]],0)</f>
        <v>0.21428571428571427</v>
      </c>
      <c r="O395" s="13">
        <f>IFERROR(Table1[[#This Row],[Male 60+]]/Table1[[#This Row],[Individuals]],0)</f>
        <v>7.1428571428571425E-2</v>
      </c>
      <c r="P395" s="13">
        <f>IFERROR(Table1[[#This Row],[Female below 18]]/Table1[[#This Row],[Individuals]],0)</f>
        <v>0.14285714285714285</v>
      </c>
      <c r="Q395" s="13">
        <f>IFERROR(Table1[[#This Row],[Female 18-59]]/Table1[[#This Row],[Individuals]],0)</f>
        <v>0.35714285714285715</v>
      </c>
      <c r="R395" s="13">
        <f>IFERROR(Table1[[#This Row],[Female 60+]]/Table1[[#This Row],[Individuals]],0)</f>
        <v>0</v>
      </c>
    </row>
    <row r="396" spans="1:18" x14ac:dyDescent="0.2">
      <c r="A396" t="s">
        <v>101</v>
      </c>
      <c r="B396" t="s">
        <v>102</v>
      </c>
      <c r="C396" t="s">
        <v>240</v>
      </c>
      <c r="D396" t="s">
        <v>241</v>
      </c>
      <c r="E396" s="10" t="s">
        <v>11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13">
        <f>IFERROR(Table1[[#This Row],[Male below 18]]/Table1[[#This Row],[Individuals]],0)</f>
        <v>0</v>
      </c>
      <c r="N396" s="13">
        <f>IFERROR(Table1[[#This Row],[Male 18- 59]]/Table1[[#This Row],[Individuals]],0)</f>
        <v>0</v>
      </c>
      <c r="O396" s="13">
        <f>IFERROR(Table1[[#This Row],[Male 60+]]/Table1[[#This Row],[Individuals]],0)</f>
        <v>0</v>
      </c>
      <c r="P396" s="13">
        <f>IFERROR(Table1[[#This Row],[Female below 18]]/Table1[[#This Row],[Individuals]],0)</f>
        <v>0</v>
      </c>
      <c r="Q396" s="13">
        <f>IFERROR(Table1[[#This Row],[Female 18-59]]/Table1[[#This Row],[Individuals]],0)</f>
        <v>0</v>
      </c>
      <c r="R396" s="13">
        <f>IFERROR(Table1[[#This Row],[Female 60+]]/Table1[[#This Row],[Individuals]],0)</f>
        <v>0</v>
      </c>
    </row>
    <row r="397" spans="1:18" x14ac:dyDescent="0.2">
      <c r="A397" t="s">
        <v>68</v>
      </c>
      <c r="B397" t="s">
        <v>69</v>
      </c>
      <c r="C397" t="s">
        <v>242</v>
      </c>
      <c r="D397" t="s">
        <v>243</v>
      </c>
      <c r="E397" s="10" t="s">
        <v>11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13">
        <f>IFERROR(Table1[[#This Row],[Male below 18]]/Table1[[#This Row],[Individuals]],0)</f>
        <v>0</v>
      </c>
      <c r="N397" s="13">
        <f>IFERROR(Table1[[#This Row],[Male 18- 59]]/Table1[[#This Row],[Individuals]],0)</f>
        <v>0</v>
      </c>
      <c r="O397" s="13">
        <f>IFERROR(Table1[[#This Row],[Male 60+]]/Table1[[#This Row],[Individuals]],0)</f>
        <v>0</v>
      </c>
      <c r="P397" s="13">
        <f>IFERROR(Table1[[#This Row],[Female below 18]]/Table1[[#This Row],[Individuals]],0)</f>
        <v>0</v>
      </c>
      <c r="Q397" s="13">
        <f>IFERROR(Table1[[#This Row],[Female 18-59]]/Table1[[#This Row],[Individuals]],0)</f>
        <v>0</v>
      </c>
      <c r="R397" s="13">
        <f>IFERROR(Table1[[#This Row],[Female 60+]]/Table1[[#This Row],[Individuals]],0)</f>
        <v>0</v>
      </c>
    </row>
    <row r="398" spans="1:18" x14ac:dyDescent="0.2">
      <c r="A398" t="s">
        <v>80</v>
      </c>
      <c r="B398" t="s">
        <v>81</v>
      </c>
      <c r="C398" t="s">
        <v>244</v>
      </c>
      <c r="D398" t="s">
        <v>245</v>
      </c>
      <c r="E398" s="10" t="s">
        <v>11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13">
        <f>IFERROR(Table1[[#This Row],[Male below 18]]/Table1[[#This Row],[Individuals]],0)</f>
        <v>0</v>
      </c>
      <c r="N398" s="13">
        <f>IFERROR(Table1[[#This Row],[Male 18- 59]]/Table1[[#This Row],[Individuals]],0)</f>
        <v>0</v>
      </c>
      <c r="O398" s="13">
        <f>IFERROR(Table1[[#This Row],[Male 60+]]/Table1[[#This Row],[Individuals]],0)</f>
        <v>0</v>
      </c>
      <c r="P398" s="13">
        <f>IFERROR(Table1[[#This Row],[Female below 18]]/Table1[[#This Row],[Individuals]],0)</f>
        <v>0</v>
      </c>
      <c r="Q398" s="13">
        <f>IFERROR(Table1[[#This Row],[Female 18-59]]/Table1[[#This Row],[Individuals]],0)</f>
        <v>0</v>
      </c>
      <c r="R398" s="13">
        <f>IFERROR(Table1[[#This Row],[Female 60+]]/Table1[[#This Row],[Individuals]],0)</f>
        <v>0</v>
      </c>
    </row>
    <row r="399" spans="1:18" x14ac:dyDescent="0.2">
      <c r="A399" t="s">
        <v>46</v>
      </c>
      <c r="B399" t="s">
        <v>47</v>
      </c>
      <c r="C399" t="s">
        <v>246</v>
      </c>
      <c r="D399" t="s">
        <v>247</v>
      </c>
      <c r="E399" s="10" t="s">
        <v>11</v>
      </c>
      <c r="F399" s="2">
        <v>71</v>
      </c>
      <c r="G399" s="2">
        <v>16</v>
      </c>
      <c r="H399" s="2">
        <v>17</v>
      </c>
      <c r="I399" s="2">
        <v>2</v>
      </c>
      <c r="J399" s="2">
        <v>13</v>
      </c>
      <c r="K399" s="2">
        <v>20</v>
      </c>
      <c r="L399" s="2">
        <v>3</v>
      </c>
      <c r="M399" s="13">
        <f>IFERROR(Table1[[#This Row],[Male below 18]]/Table1[[#This Row],[Individuals]],0)</f>
        <v>0.22535211267605634</v>
      </c>
      <c r="N399" s="13">
        <f>IFERROR(Table1[[#This Row],[Male 18- 59]]/Table1[[#This Row],[Individuals]],0)</f>
        <v>0.23943661971830985</v>
      </c>
      <c r="O399" s="13">
        <f>IFERROR(Table1[[#This Row],[Male 60+]]/Table1[[#This Row],[Individuals]],0)</f>
        <v>2.8169014084507043E-2</v>
      </c>
      <c r="P399" s="13">
        <f>IFERROR(Table1[[#This Row],[Female below 18]]/Table1[[#This Row],[Individuals]],0)</f>
        <v>0.18309859154929578</v>
      </c>
      <c r="Q399" s="13">
        <f>IFERROR(Table1[[#This Row],[Female 18-59]]/Table1[[#This Row],[Individuals]],0)</f>
        <v>0.28169014084507044</v>
      </c>
      <c r="R399" s="13">
        <f>IFERROR(Table1[[#This Row],[Female 60+]]/Table1[[#This Row],[Individuals]],0)</f>
        <v>4.2253521126760563E-2</v>
      </c>
    </row>
    <row r="400" spans="1:18" x14ac:dyDescent="0.2">
      <c r="A400" t="s">
        <v>36</v>
      </c>
      <c r="B400" t="s">
        <v>37</v>
      </c>
      <c r="C400" t="s">
        <v>248</v>
      </c>
      <c r="D400" t="s">
        <v>249</v>
      </c>
      <c r="E400" s="10" t="s">
        <v>11</v>
      </c>
      <c r="F400" s="2">
        <v>63</v>
      </c>
      <c r="G400" s="2">
        <v>17</v>
      </c>
      <c r="H400" s="2">
        <v>18</v>
      </c>
      <c r="I400" s="2">
        <v>1</v>
      </c>
      <c r="J400" s="2">
        <v>13</v>
      </c>
      <c r="K400" s="2">
        <v>13</v>
      </c>
      <c r="L400" s="2">
        <v>1</v>
      </c>
      <c r="M400" s="13">
        <f>IFERROR(Table1[[#This Row],[Male below 18]]/Table1[[#This Row],[Individuals]],0)</f>
        <v>0.26984126984126983</v>
      </c>
      <c r="N400" s="13">
        <f>IFERROR(Table1[[#This Row],[Male 18- 59]]/Table1[[#This Row],[Individuals]],0)</f>
        <v>0.2857142857142857</v>
      </c>
      <c r="O400" s="13">
        <f>IFERROR(Table1[[#This Row],[Male 60+]]/Table1[[#This Row],[Individuals]],0)</f>
        <v>1.5873015873015872E-2</v>
      </c>
      <c r="P400" s="13">
        <f>IFERROR(Table1[[#This Row],[Female below 18]]/Table1[[#This Row],[Individuals]],0)</f>
        <v>0.20634920634920634</v>
      </c>
      <c r="Q400" s="13">
        <f>IFERROR(Table1[[#This Row],[Female 18-59]]/Table1[[#This Row],[Individuals]],0)</f>
        <v>0.20634920634920634</v>
      </c>
      <c r="R400" s="13">
        <f>IFERROR(Table1[[#This Row],[Female 60+]]/Table1[[#This Row],[Individuals]],0)</f>
        <v>1.5873015873015872E-2</v>
      </c>
    </row>
    <row r="401" spans="1:18" x14ac:dyDescent="0.2">
      <c r="A401" t="s">
        <v>26</v>
      </c>
      <c r="B401" t="s">
        <v>27</v>
      </c>
      <c r="C401" t="s">
        <v>250</v>
      </c>
      <c r="D401" t="s">
        <v>251</v>
      </c>
      <c r="E401" s="10" t="s">
        <v>11</v>
      </c>
      <c r="F401" s="2">
        <v>708</v>
      </c>
      <c r="G401" s="2">
        <v>161</v>
      </c>
      <c r="H401" s="2">
        <v>217</v>
      </c>
      <c r="I401" s="2">
        <v>20</v>
      </c>
      <c r="J401" s="2">
        <v>152</v>
      </c>
      <c r="K401" s="2">
        <v>149</v>
      </c>
      <c r="L401" s="2">
        <v>9</v>
      </c>
      <c r="M401" s="13">
        <f>IFERROR(Table1[[#This Row],[Male below 18]]/Table1[[#This Row],[Individuals]],0)</f>
        <v>0.22740112994350281</v>
      </c>
      <c r="N401" s="13">
        <f>IFERROR(Table1[[#This Row],[Male 18- 59]]/Table1[[#This Row],[Individuals]],0)</f>
        <v>0.30649717514124292</v>
      </c>
      <c r="O401" s="13">
        <f>IFERROR(Table1[[#This Row],[Male 60+]]/Table1[[#This Row],[Individuals]],0)</f>
        <v>2.8248587570621469E-2</v>
      </c>
      <c r="P401" s="13">
        <f>IFERROR(Table1[[#This Row],[Female below 18]]/Table1[[#This Row],[Individuals]],0)</f>
        <v>0.21468926553672316</v>
      </c>
      <c r="Q401" s="13">
        <f>IFERROR(Table1[[#This Row],[Female 18-59]]/Table1[[#This Row],[Individuals]],0)</f>
        <v>0.21045197740112995</v>
      </c>
      <c r="R401" s="13">
        <f>IFERROR(Table1[[#This Row],[Female 60+]]/Table1[[#This Row],[Individuals]],0)</f>
        <v>1.2711864406779662E-2</v>
      </c>
    </row>
    <row r="402" spans="1:18" x14ac:dyDescent="0.2">
      <c r="A402" t="s">
        <v>36</v>
      </c>
      <c r="B402" t="s">
        <v>37</v>
      </c>
      <c r="C402" t="s">
        <v>252</v>
      </c>
      <c r="D402" t="s">
        <v>37</v>
      </c>
      <c r="E402" s="10" t="s">
        <v>11</v>
      </c>
      <c r="F402" s="2">
        <v>781</v>
      </c>
      <c r="G402" s="2">
        <v>156</v>
      </c>
      <c r="H402" s="2">
        <v>231</v>
      </c>
      <c r="I402" s="2">
        <v>15</v>
      </c>
      <c r="J402" s="2">
        <v>167</v>
      </c>
      <c r="K402" s="2">
        <v>197</v>
      </c>
      <c r="L402" s="2">
        <v>15</v>
      </c>
      <c r="M402" s="13">
        <f>IFERROR(Table1[[#This Row],[Male below 18]]/Table1[[#This Row],[Individuals]],0)</f>
        <v>0.1997439180537772</v>
      </c>
      <c r="N402" s="13">
        <f>IFERROR(Table1[[#This Row],[Male 18- 59]]/Table1[[#This Row],[Individuals]],0)</f>
        <v>0.29577464788732394</v>
      </c>
      <c r="O402" s="13">
        <f>IFERROR(Table1[[#This Row],[Male 60+]]/Table1[[#This Row],[Individuals]],0)</f>
        <v>1.9206145966709345E-2</v>
      </c>
      <c r="P402" s="13">
        <f>IFERROR(Table1[[#This Row],[Female below 18]]/Table1[[#This Row],[Individuals]],0)</f>
        <v>0.21382842509603073</v>
      </c>
      <c r="Q402" s="13">
        <f>IFERROR(Table1[[#This Row],[Female 18-59]]/Table1[[#This Row],[Individuals]],0)</f>
        <v>0.25224071702944945</v>
      </c>
      <c r="R402" s="13">
        <f>IFERROR(Table1[[#This Row],[Female 60+]]/Table1[[#This Row],[Individuals]],0)</f>
        <v>1.9206145966709345E-2</v>
      </c>
    </row>
    <row r="403" spans="1:18" x14ac:dyDescent="0.2">
      <c r="A403" t="s">
        <v>26</v>
      </c>
      <c r="B403" t="s" vm="1">
        <v>27</v>
      </c>
      <c r="C403" t="s">
        <v>28</v>
      </c>
      <c r="D403" t="s">
        <v>29</v>
      </c>
      <c r="E403" s="8" t="s">
        <v>12</v>
      </c>
      <c r="F403" s="2">
        <v>8115</v>
      </c>
      <c r="G403" s="2">
        <v>1601</v>
      </c>
      <c r="H403" s="2">
        <v>2257</v>
      </c>
      <c r="I403" s="2">
        <v>229</v>
      </c>
      <c r="J403" s="2">
        <v>1729</v>
      </c>
      <c r="K403" s="2">
        <v>2082</v>
      </c>
      <c r="L403" s="2">
        <v>217</v>
      </c>
      <c r="M403" s="13">
        <f>IFERROR(Table1[[#This Row],[Male below 18]]/Table1[[#This Row],[Individuals]],0)</f>
        <v>0.19728897104128157</v>
      </c>
      <c r="N403" s="13">
        <f>IFERROR(Table1[[#This Row],[Male 18- 59]]/Table1[[#This Row],[Individuals]],0)</f>
        <v>0.27812692544670364</v>
      </c>
      <c r="O403" s="13">
        <f>IFERROR(Table1[[#This Row],[Male 60+]]/Table1[[#This Row],[Individuals]],0)</f>
        <v>2.8219346888478127E-2</v>
      </c>
      <c r="P403" s="13">
        <f>IFERROR(Table1[[#This Row],[Female below 18]]/Table1[[#This Row],[Individuals]],0)</f>
        <v>0.2130622304374615</v>
      </c>
      <c r="Q403" s="13">
        <f>IFERROR(Table1[[#This Row],[Female 18-59]]/Table1[[#This Row],[Individuals]],0)</f>
        <v>0.2565619223659889</v>
      </c>
      <c r="R403" s="13">
        <f>IFERROR(Table1[[#This Row],[Female 60+]]/Table1[[#This Row],[Individuals]],0)</f>
        <v>2.6740603820086261E-2</v>
      </c>
    </row>
    <row r="404" spans="1:18" x14ac:dyDescent="0.2">
      <c r="A404" t="s">
        <v>30</v>
      </c>
      <c r="B404" t="s">
        <v>31</v>
      </c>
      <c r="C404" t="s">
        <v>32</v>
      </c>
      <c r="D404" t="s">
        <v>33</v>
      </c>
      <c r="E404" s="8" t="s">
        <v>12</v>
      </c>
      <c r="F404" s="2">
        <v>80515</v>
      </c>
      <c r="G404" s="2">
        <v>15872</v>
      </c>
      <c r="H404" s="2">
        <v>22417</v>
      </c>
      <c r="I404" s="2">
        <v>2276</v>
      </c>
      <c r="J404" s="2">
        <v>17160</v>
      </c>
      <c r="K404" s="2">
        <v>20647</v>
      </c>
      <c r="L404" s="2">
        <v>2143</v>
      </c>
      <c r="M404" s="13">
        <f>IFERROR(Table1[[#This Row],[Male below 18]]/Table1[[#This Row],[Individuals]],0)</f>
        <v>0.19713096938458671</v>
      </c>
      <c r="N404" s="13">
        <f>IFERROR(Table1[[#This Row],[Male 18- 59]]/Table1[[#This Row],[Individuals]],0)</f>
        <v>0.27842017015462955</v>
      </c>
      <c r="O404" s="13">
        <f>IFERROR(Table1[[#This Row],[Male 60+]]/Table1[[#This Row],[Individuals]],0)</f>
        <v>2.8268024591690991E-2</v>
      </c>
      <c r="P404" s="13">
        <f>IFERROR(Table1[[#This Row],[Female below 18]]/Table1[[#This Row],[Individuals]],0)</f>
        <v>0.21312798857355772</v>
      </c>
      <c r="Q404" s="13">
        <f>IFERROR(Table1[[#This Row],[Female 18-59]]/Table1[[#This Row],[Individuals]],0)</f>
        <v>0.2564366888157486</v>
      </c>
      <c r="R404" s="13">
        <f>IFERROR(Table1[[#This Row],[Female 60+]]/Table1[[#This Row],[Individuals]],0)</f>
        <v>2.6616158479786375E-2</v>
      </c>
    </row>
    <row r="405" spans="1:18" x14ac:dyDescent="0.2">
      <c r="A405" t="s">
        <v>30</v>
      </c>
      <c r="B405" t="s">
        <v>31</v>
      </c>
      <c r="C405" t="s">
        <v>34</v>
      </c>
      <c r="D405" t="s">
        <v>35</v>
      </c>
      <c r="E405" s="8" t="s">
        <v>12</v>
      </c>
      <c r="F405" s="2">
        <v>61500</v>
      </c>
      <c r="G405" s="2">
        <v>12124</v>
      </c>
      <c r="H405" s="2">
        <v>17122</v>
      </c>
      <c r="I405" s="2">
        <v>1738</v>
      </c>
      <c r="J405" s="2">
        <v>13108</v>
      </c>
      <c r="K405" s="2">
        <v>15771</v>
      </c>
      <c r="L405" s="2">
        <v>1637</v>
      </c>
      <c r="M405" s="13">
        <f>IFERROR(Table1[[#This Row],[Male below 18]]/Table1[[#This Row],[Individuals]],0)</f>
        <v>0.19713821138211382</v>
      </c>
      <c r="N405" s="13">
        <f>IFERROR(Table1[[#This Row],[Male 18- 59]]/Table1[[#This Row],[Individuals]],0)</f>
        <v>0.27840650406504064</v>
      </c>
      <c r="O405" s="13">
        <f>IFERROR(Table1[[#This Row],[Male 60+]]/Table1[[#This Row],[Individuals]],0)</f>
        <v>2.8260162601626015E-2</v>
      </c>
      <c r="P405" s="13">
        <f>IFERROR(Table1[[#This Row],[Female below 18]]/Table1[[#This Row],[Individuals]],0)</f>
        <v>0.21313821138211383</v>
      </c>
      <c r="Q405" s="13">
        <f>IFERROR(Table1[[#This Row],[Female 18-59]]/Table1[[#This Row],[Individuals]],0)</f>
        <v>0.25643902439024391</v>
      </c>
      <c r="R405" s="13">
        <f>IFERROR(Table1[[#This Row],[Female 60+]]/Table1[[#This Row],[Individuals]],0)</f>
        <v>2.661788617886179E-2</v>
      </c>
    </row>
    <row r="406" spans="1:18" x14ac:dyDescent="0.2">
      <c r="A406" t="s">
        <v>36</v>
      </c>
      <c r="B406" t="s">
        <v>37</v>
      </c>
      <c r="C406" t="s">
        <v>38</v>
      </c>
      <c r="D406" t="s">
        <v>39</v>
      </c>
      <c r="E406" s="8" t="s">
        <v>12</v>
      </c>
      <c r="F406" s="2">
        <v>25</v>
      </c>
      <c r="G406" s="2">
        <v>5</v>
      </c>
      <c r="H406" s="2">
        <v>6</v>
      </c>
      <c r="I406" s="2">
        <v>1</v>
      </c>
      <c r="J406" s="2">
        <v>6</v>
      </c>
      <c r="K406" s="2">
        <v>6</v>
      </c>
      <c r="L406" s="2">
        <v>1</v>
      </c>
      <c r="M406" s="13">
        <f>IFERROR(Table1[[#This Row],[Male below 18]]/Table1[[#This Row],[Individuals]],0)</f>
        <v>0.2</v>
      </c>
      <c r="N406" s="13">
        <f>IFERROR(Table1[[#This Row],[Male 18- 59]]/Table1[[#This Row],[Individuals]],0)</f>
        <v>0.24</v>
      </c>
      <c r="O406" s="13">
        <f>IFERROR(Table1[[#This Row],[Male 60+]]/Table1[[#This Row],[Individuals]],0)</f>
        <v>0.04</v>
      </c>
      <c r="P406" s="13">
        <f>IFERROR(Table1[[#This Row],[Female below 18]]/Table1[[#This Row],[Individuals]],0)</f>
        <v>0.24</v>
      </c>
      <c r="Q406" s="13">
        <f>IFERROR(Table1[[#This Row],[Female 18-59]]/Table1[[#This Row],[Individuals]],0)</f>
        <v>0.24</v>
      </c>
      <c r="R406" s="13">
        <f>IFERROR(Table1[[#This Row],[Female 60+]]/Table1[[#This Row],[Individuals]],0)</f>
        <v>0.04</v>
      </c>
    </row>
    <row r="407" spans="1:18" x14ac:dyDescent="0.2">
      <c r="A407" t="s">
        <v>40</v>
      </c>
      <c r="B407" t="s">
        <v>41</v>
      </c>
      <c r="C407" t="s">
        <v>42</v>
      </c>
      <c r="D407" t="s">
        <v>43</v>
      </c>
      <c r="E407" s="8" t="s">
        <v>12</v>
      </c>
      <c r="F407" s="2">
        <v>34120</v>
      </c>
      <c r="G407" s="2">
        <v>6726</v>
      </c>
      <c r="H407" s="2">
        <v>9500</v>
      </c>
      <c r="I407" s="2">
        <v>964</v>
      </c>
      <c r="J407" s="2">
        <v>7272</v>
      </c>
      <c r="K407" s="2">
        <v>8750</v>
      </c>
      <c r="L407" s="2">
        <v>908</v>
      </c>
      <c r="M407" s="13">
        <f>IFERROR(Table1[[#This Row],[Male below 18]]/Table1[[#This Row],[Individuals]],0)</f>
        <v>0.19712778429073857</v>
      </c>
      <c r="N407" s="13">
        <f>IFERROR(Table1[[#This Row],[Male 18- 59]]/Table1[[#This Row],[Individuals]],0)</f>
        <v>0.27842907385697541</v>
      </c>
      <c r="O407" s="13">
        <f>IFERROR(Table1[[#This Row],[Male 60+]]/Table1[[#This Row],[Individuals]],0)</f>
        <v>2.8253223915592027E-2</v>
      </c>
      <c r="P407" s="13">
        <f>IFERROR(Table1[[#This Row],[Female below 18]]/Table1[[#This Row],[Individuals]],0)</f>
        <v>0.21313012895662367</v>
      </c>
      <c r="Q407" s="13">
        <f>IFERROR(Table1[[#This Row],[Female 18-59]]/Table1[[#This Row],[Individuals]],0)</f>
        <v>0.25644783118405629</v>
      </c>
      <c r="R407" s="13">
        <f>IFERROR(Table1[[#This Row],[Female 60+]]/Table1[[#This Row],[Individuals]],0)</f>
        <v>2.6611957796014069E-2</v>
      </c>
    </row>
    <row r="408" spans="1:18" x14ac:dyDescent="0.2">
      <c r="A408" t="s">
        <v>40</v>
      </c>
      <c r="B408" t="s">
        <v>41</v>
      </c>
      <c r="C408" t="s">
        <v>44</v>
      </c>
      <c r="D408" t="s">
        <v>45</v>
      </c>
      <c r="E408" s="8" t="s">
        <v>12</v>
      </c>
      <c r="F408" s="2">
        <v>495</v>
      </c>
      <c r="G408" s="2">
        <v>98</v>
      </c>
      <c r="H408" s="2">
        <v>139</v>
      </c>
      <c r="I408" s="2">
        <v>14</v>
      </c>
      <c r="J408" s="2">
        <v>105</v>
      </c>
      <c r="K408" s="2">
        <v>126</v>
      </c>
      <c r="L408" s="2">
        <v>13</v>
      </c>
      <c r="M408" s="13">
        <f>IFERROR(Table1[[#This Row],[Male below 18]]/Table1[[#This Row],[Individuals]],0)</f>
        <v>0.19797979797979798</v>
      </c>
      <c r="N408" s="13">
        <f>IFERROR(Table1[[#This Row],[Male 18- 59]]/Table1[[#This Row],[Individuals]],0)</f>
        <v>0.28080808080808078</v>
      </c>
      <c r="O408" s="13">
        <f>IFERROR(Table1[[#This Row],[Male 60+]]/Table1[[#This Row],[Individuals]],0)</f>
        <v>2.8282828282828285E-2</v>
      </c>
      <c r="P408" s="13">
        <f>IFERROR(Table1[[#This Row],[Female below 18]]/Table1[[#This Row],[Individuals]],0)</f>
        <v>0.21212121212121213</v>
      </c>
      <c r="Q408" s="13">
        <f>IFERROR(Table1[[#This Row],[Female 18-59]]/Table1[[#This Row],[Individuals]],0)</f>
        <v>0.25454545454545452</v>
      </c>
      <c r="R408" s="13">
        <f>IFERROR(Table1[[#This Row],[Female 60+]]/Table1[[#This Row],[Individuals]],0)</f>
        <v>2.6262626262626262E-2</v>
      </c>
    </row>
    <row r="409" spans="1:18" x14ac:dyDescent="0.2">
      <c r="A409" t="s">
        <v>46</v>
      </c>
      <c r="B409" t="s">
        <v>47</v>
      </c>
      <c r="C409" t="s">
        <v>48</v>
      </c>
      <c r="D409" t="s">
        <v>49</v>
      </c>
      <c r="E409" s="8" t="s">
        <v>12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13">
        <f>IFERROR(Table1[[#This Row],[Male below 18]]/Table1[[#This Row],[Individuals]],0)</f>
        <v>0</v>
      </c>
      <c r="N409" s="13">
        <f>IFERROR(Table1[[#This Row],[Male 18- 59]]/Table1[[#This Row],[Individuals]],0)</f>
        <v>0</v>
      </c>
      <c r="O409" s="13">
        <f>IFERROR(Table1[[#This Row],[Male 60+]]/Table1[[#This Row],[Individuals]],0)</f>
        <v>0</v>
      </c>
      <c r="P409" s="13">
        <f>IFERROR(Table1[[#This Row],[Female below 18]]/Table1[[#This Row],[Individuals]],0)</f>
        <v>0</v>
      </c>
      <c r="Q409" s="13">
        <f>IFERROR(Table1[[#This Row],[Female 18-59]]/Table1[[#This Row],[Individuals]],0)</f>
        <v>0</v>
      </c>
      <c r="R409" s="13">
        <f>IFERROR(Table1[[#This Row],[Female 60+]]/Table1[[#This Row],[Individuals]],0)</f>
        <v>0</v>
      </c>
    </row>
    <row r="410" spans="1:18" x14ac:dyDescent="0.2">
      <c r="A410" t="s">
        <v>50</v>
      </c>
      <c r="B410" t="s">
        <v>51</v>
      </c>
      <c r="C410" t="s">
        <v>52</v>
      </c>
      <c r="D410" t="s">
        <v>53</v>
      </c>
      <c r="E410" s="8" t="s">
        <v>12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13">
        <f>IFERROR(Table1[[#This Row],[Male below 18]]/Table1[[#This Row],[Individuals]],0)</f>
        <v>0</v>
      </c>
      <c r="N410" s="13">
        <f>IFERROR(Table1[[#This Row],[Male 18- 59]]/Table1[[#This Row],[Individuals]],0)</f>
        <v>0</v>
      </c>
      <c r="O410" s="13">
        <f>IFERROR(Table1[[#This Row],[Male 60+]]/Table1[[#This Row],[Individuals]],0)</f>
        <v>0</v>
      </c>
      <c r="P410" s="13">
        <f>IFERROR(Table1[[#This Row],[Female below 18]]/Table1[[#This Row],[Individuals]],0)</f>
        <v>0</v>
      </c>
      <c r="Q410" s="13">
        <f>IFERROR(Table1[[#This Row],[Female 18-59]]/Table1[[#This Row],[Individuals]],0)</f>
        <v>0</v>
      </c>
      <c r="R410" s="13">
        <f>IFERROR(Table1[[#This Row],[Female 60+]]/Table1[[#This Row],[Individuals]],0)</f>
        <v>0</v>
      </c>
    </row>
    <row r="411" spans="1:18" x14ac:dyDescent="0.2">
      <c r="A411" t="s">
        <v>46</v>
      </c>
      <c r="B411" t="s">
        <v>47</v>
      </c>
      <c r="C411" t="s">
        <v>54</v>
      </c>
      <c r="D411" t="s">
        <v>55</v>
      </c>
      <c r="E411" s="8" t="s">
        <v>12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13">
        <f>IFERROR(Table1[[#This Row],[Male below 18]]/Table1[[#This Row],[Individuals]],0)</f>
        <v>0</v>
      </c>
      <c r="N411" s="13">
        <f>IFERROR(Table1[[#This Row],[Male 18- 59]]/Table1[[#This Row],[Individuals]],0)</f>
        <v>0</v>
      </c>
      <c r="O411" s="13">
        <f>IFERROR(Table1[[#This Row],[Male 60+]]/Table1[[#This Row],[Individuals]],0)</f>
        <v>0</v>
      </c>
      <c r="P411" s="13">
        <f>IFERROR(Table1[[#This Row],[Female below 18]]/Table1[[#This Row],[Individuals]],0)</f>
        <v>0</v>
      </c>
      <c r="Q411" s="13">
        <f>IFERROR(Table1[[#This Row],[Female 18-59]]/Table1[[#This Row],[Individuals]],0)</f>
        <v>0</v>
      </c>
      <c r="R411" s="13">
        <f>IFERROR(Table1[[#This Row],[Female 60+]]/Table1[[#This Row],[Individuals]],0)</f>
        <v>0</v>
      </c>
    </row>
    <row r="412" spans="1:18" x14ac:dyDescent="0.2">
      <c r="A412" t="s">
        <v>56</v>
      </c>
      <c r="B412" t="s">
        <v>57</v>
      </c>
      <c r="C412" t="s">
        <v>58</v>
      </c>
      <c r="D412" t="s">
        <v>59</v>
      </c>
      <c r="E412" s="8" t="s">
        <v>12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13">
        <f>IFERROR(Table1[[#This Row],[Male below 18]]/Table1[[#This Row],[Individuals]],0)</f>
        <v>0</v>
      </c>
      <c r="N412" s="13">
        <f>IFERROR(Table1[[#This Row],[Male 18- 59]]/Table1[[#This Row],[Individuals]],0)</f>
        <v>0</v>
      </c>
      <c r="O412" s="13">
        <f>IFERROR(Table1[[#This Row],[Male 60+]]/Table1[[#This Row],[Individuals]],0)</f>
        <v>0</v>
      </c>
      <c r="P412" s="13">
        <f>IFERROR(Table1[[#This Row],[Female below 18]]/Table1[[#This Row],[Individuals]],0)</f>
        <v>0</v>
      </c>
      <c r="Q412" s="13">
        <f>IFERROR(Table1[[#This Row],[Female 18-59]]/Table1[[#This Row],[Individuals]],0)</f>
        <v>0</v>
      </c>
      <c r="R412" s="13">
        <f>IFERROR(Table1[[#This Row],[Female 60+]]/Table1[[#This Row],[Individuals]],0)</f>
        <v>0</v>
      </c>
    </row>
    <row r="413" spans="1:18" x14ac:dyDescent="0.2">
      <c r="A413" t="s">
        <v>60</v>
      </c>
      <c r="B413" t="s">
        <v>61</v>
      </c>
      <c r="C413" t="s">
        <v>62</v>
      </c>
      <c r="D413" t="s">
        <v>63</v>
      </c>
      <c r="E413" s="8" t="s">
        <v>12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13">
        <f>IFERROR(Table1[[#This Row],[Male below 18]]/Table1[[#This Row],[Individuals]],0)</f>
        <v>0</v>
      </c>
      <c r="N413" s="13">
        <f>IFERROR(Table1[[#This Row],[Male 18- 59]]/Table1[[#This Row],[Individuals]],0)</f>
        <v>0</v>
      </c>
      <c r="O413" s="13">
        <f>IFERROR(Table1[[#This Row],[Male 60+]]/Table1[[#This Row],[Individuals]],0)</f>
        <v>0</v>
      </c>
      <c r="P413" s="13">
        <f>IFERROR(Table1[[#This Row],[Female below 18]]/Table1[[#This Row],[Individuals]],0)</f>
        <v>0</v>
      </c>
      <c r="Q413" s="13">
        <f>IFERROR(Table1[[#This Row],[Female 18-59]]/Table1[[#This Row],[Individuals]],0)</f>
        <v>0</v>
      </c>
      <c r="R413" s="13">
        <f>IFERROR(Table1[[#This Row],[Female 60+]]/Table1[[#This Row],[Individuals]],0)</f>
        <v>0</v>
      </c>
    </row>
    <row r="414" spans="1:18" x14ac:dyDescent="0.2">
      <c r="A414" t="s">
        <v>64</v>
      </c>
      <c r="B414" t="s">
        <v>65</v>
      </c>
      <c r="C414" t="s">
        <v>66</v>
      </c>
      <c r="D414" t="s">
        <v>67</v>
      </c>
      <c r="E414" s="8" t="s">
        <v>12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13">
        <f>IFERROR(Table1[[#This Row],[Male below 18]]/Table1[[#This Row],[Individuals]],0)</f>
        <v>0</v>
      </c>
      <c r="N414" s="13">
        <f>IFERROR(Table1[[#This Row],[Male 18- 59]]/Table1[[#This Row],[Individuals]],0)</f>
        <v>0</v>
      </c>
      <c r="O414" s="13">
        <f>IFERROR(Table1[[#This Row],[Male 60+]]/Table1[[#This Row],[Individuals]],0)</f>
        <v>0</v>
      </c>
      <c r="P414" s="13">
        <f>IFERROR(Table1[[#This Row],[Female below 18]]/Table1[[#This Row],[Individuals]],0)</f>
        <v>0</v>
      </c>
      <c r="Q414" s="13">
        <f>IFERROR(Table1[[#This Row],[Female 18-59]]/Table1[[#This Row],[Individuals]],0)</f>
        <v>0</v>
      </c>
      <c r="R414" s="13">
        <f>IFERROR(Table1[[#This Row],[Female 60+]]/Table1[[#This Row],[Individuals]],0)</f>
        <v>0</v>
      </c>
    </row>
    <row r="415" spans="1:18" x14ac:dyDescent="0.2">
      <c r="A415" t="s">
        <v>68</v>
      </c>
      <c r="B415" t="s">
        <v>69</v>
      </c>
      <c r="C415" t="s">
        <v>70</v>
      </c>
      <c r="D415" t="s">
        <v>71</v>
      </c>
      <c r="E415" s="8" t="s">
        <v>12</v>
      </c>
      <c r="F415" s="2">
        <v>525</v>
      </c>
      <c r="G415" s="2">
        <v>104</v>
      </c>
      <c r="H415" s="2">
        <v>146</v>
      </c>
      <c r="I415" s="2">
        <v>14</v>
      </c>
      <c r="J415" s="2">
        <v>112</v>
      </c>
      <c r="K415" s="2">
        <v>135</v>
      </c>
      <c r="L415" s="2">
        <v>14</v>
      </c>
      <c r="M415" s="13">
        <f>IFERROR(Table1[[#This Row],[Male below 18]]/Table1[[#This Row],[Individuals]],0)</f>
        <v>0.1980952380952381</v>
      </c>
      <c r="N415" s="13">
        <f>IFERROR(Table1[[#This Row],[Male 18- 59]]/Table1[[#This Row],[Individuals]],0)</f>
        <v>0.27809523809523812</v>
      </c>
      <c r="O415" s="13">
        <f>IFERROR(Table1[[#This Row],[Male 60+]]/Table1[[#This Row],[Individuals]],0)</f>
        <v>2.6666666666666668E-2</v>
      </c>
      <c r="P415" s="13">
        <f>IFERROR(Table1[[#This Row],[Female below 18]]/Table1[[#This Row],[Individuals]],0)</f>
        <v>0.21333333333333335</v>
      </c>
      <c r="Q415" s="13">
        <f>IFERROR(Table1[[#This Row],[Female 18-59]]/Table1[[#This Row],[Individuals]],0)</f>
        <v>0.25714285714285712</v>
      </c>
      <c r="R415" s="13">
        <f>IFERROR(Table1[[#This Row],[Female 60+]]/Table1[[#This Row],[Individuals]],0)</f>
        <v>2.6666666666666668E-2</v>
      </c>
    </row>
    <row r="416" spans="1:18" x14ac:dyDescent="0.2">
      <c r="A416" t="s">
        <v>72</v>
      </c>
      <c r="B416" t="s">
        <v>73</v>
      </c>
      <c r="C416" t="s">
        <v>74</v>
      </c>
      <c r="D416" t="s">
        <v>75</v>
      </c>
      <c r="E416" s="8" t="s">
        <v>12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13">
        <f>IFERROR(Table1[[#This Row],[Male below 18]]/Table1[[#This Row],[Individuals]],0)</f>
        <v>0</v>
      </c>
      <c r="N416" s="13">
        <f>IFERROR(Table1[[#This Row],[Male 18- 59]]/Table1[[#This Row],[Individuals]],0)</f>
        <v>0</v>
      </c>
      <c r="O416" s="13">
        <f>IFERROR(Table1[[#This Row],[Male 60+]]/Table1[[#This Row],[Individuals]],0)</f>
        <v>0</v>
      </c>
      <c r="P416" s="13">
        <f>IFERROR(Table1[[#This Row],[Female below 18]]/Table1[[#This Row],[Individuals]],0)</f>
        <v>0</v>
      </c>
      <c r="Q416" s="13">
        <f>IFERROR(Table1[[#This Row],[Female 18-59]]/Table1[[#This Row],[Individuals]],0)</f>
        <v>0</v>
      </c>
      <c r="R416" s="13">
        <f>IFERROR(Table1[[#This Row],[Female 60+]]/Table1[[#This Row],[Individuals]],0)</f>
        <v>0</v>
      </c>
    </row>
    <row r="417" spans="1:18" x14ac:dyDescent="0.2">
      <c r="A417" t="s">
        <v>76</v>
      </c>
      <c r="B417" t="s">
        <v>77</v>
      </c>
      <c r="C417" t="s">
        <v>78</v>
      </c>
      <c r="D417" t="s">
        <v>79</v>
      </c>
      <c r="E417" s="8" t="s">
        <v>12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13">
        <f>IFERROR(Table1[[#This Row],[Male below 18]]/Table1[[#This Row],[Individuals]],0)</f>
        <v>0</v>
      </c>
      <c r="N417" s="13">
        <f>IFERROR(Table1[[#This Row],[Male 18- 59]]/Table1[[#This Row],[Individuals]],0)</f>
        <v>0</v>
      </c>
      <c r="O417" s="13">
        <f>IFERROR(Table1[[#This Row],[Male 60+]]/Table1[[#This Row],[Individuals]],0)</f>
        <v>0</v>
      </c>
      <c r="P417" s="13">
        <f>IFERROR(Table1[[#This Row],[Female below 18]]/Table1[[#This Row],[Individuals]],0)</f>
        <v>0</v>
      </c>
      <c r="Q417" s="13">
        <f>IFERROR(Table1[[#This Row],[Female 18-59]]/Table1[[#This Row],[Individuals]],0)</f>
        <v>0</v>
      </c>
      <c r="R417" s="13">
        <f>IFERROR(Table1[[#This Row],[Female 60+]]/Table1[[#This Row],[Individuals]],0)</f>
        <v>0</v>
      </c>
    </row>
    <row r="418" spans="1:18" x14ac:dyDescent="0.2">
      <c r="A418" t="s">
        <v>80</v>
      </c>
      <c r="B418" t="s">
        <v>81</v>
      </c>
      <c r="C418" t="s">
        <v>82</v>
      </c>
      <c r="D418" t="s">
        <v>83</v>
      </c>
      <c r="E418" s="8" t="s">
        <v>12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13">
        <f>IFERROR(Table1[[#This Row],[Male below 18]]/Table1[[#This Row],[Individuals]],0)</f>
        <v>0</v>
      </c>
      <c r="N418" s="13">
        <f>IFERROR(Table1[[#This Row],[Male 18- 59]]/Table1[[#This Row],[Individuals]],0)</f>
        <v>0</v>
      </c>
      <c r="O418" s="13">
        <f>IFERROR(Table1[[#This Row],[Male 60+]]/Table1[[#This Row],[Individuals]],0)</f>
        <v>0</v>
      </c>
      <c r="P418" s="13">
        <f>IFERROR(Table1[[#This Row],[Female below 18]]/Table1[[#This Row],[Individuals]],0)</f>
        <v>0</v>
      </c>
      <c r="Q418" s="13">
        <f>IFERROR(Table1[[#This Row],[Female 18-59]]/Table1[[#This Row],[Individuals]],0)</f>
        <v>0</v>
      </c>
      <c r="R418" s="13">
        <f>IFERROR(Table1[[#This Row],[Female 60+]]/Table1[[#This Row],[Individuals]],0)</f>
        <v>0</v>
      </c>
    </row>
    <row r="419" spans="1:18" x14ac:dyDescent="0.2">
      <c r="A419" t="s">
        <v>80</v>
      </c>
      <c r="B419" t="s">
        <v>81</v>
      </c>
      <c r="C419" t="s">
        <v>84</v>
      </c>
      <c r="D419" t="s">
        <v>85</v>
      </c>
      <c r="E419" s="8" t="s">
        <v>12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13">
        <f>IFERROR(Table1[[#This Row],[Male below 18]]/Table1[[#This Row],[Individuals]],0)</f>
        <v>0</v>
      </c>
      <c r="N419" s="13">
        <f>IFERROR(Table1[[#This Row],[Male 18- 59]]/Table1[[#This Row],[Individuals]],0)</f>
        <v>0</v>
      </c>
      <c r="O419" s="13">
        <f>IFERROR(Table1[[#This Row],[Male 60+]]/Table1[[#This Row],[Individuals]],0)</f>
        <v>0</v>
      </c>
      <c r="P419" s="13">
        <f>IFERROR(Table1[[#This Row],[Female below 18]]/Table1[[#This Row],[Individuals]],0)</f>
        <v>0</v>
      </c>
      <c r="Q419" s="13">
        <f>IFERROR(Table1[[#This Row],[Female 18-59]]/Table1[[#This Row],[Individuals]],0)</f>
        <v>0</v>
      </c>
      <c r="R419" s="13">
        <f>IFERROR(Table1[[#This Row],[Female 60+]]/Table1[[#This Row],[Individuals]],0)</f>
        <v>0</v>
      </c>
    </row>
    <row r="420" spans="1:18" x14ac:dyDescent="0.2">
      <c r="A420" t="s">
        <v>36</v>
      </c>
      <c r="B420" t="s">
        <v>37</v>
      </c>
      <c r="C420" t="s">
        <v>86</v>
      </c>
      <c r="D420" t="s">
        <v>87</v>
      </c>
      <c r="E420" s="8" t="s">
        <v>12</v>
      </c>
      <c r="F420" s="2">
        <v>80</v>
      </c>
      <c r="G420" s="2">
        <v>16</v>
      </c>
      <c r="H420" s="2">
        <v>26</v>
      </c>
      <c r="I420" s="2">
        <v>0</v>
      </c>
      <c r="J420" s="2">
        <v>16</v>
      </c>
      <c r="K420" s="2">
        <v>22</v>
      </c>
      <c r="L420" s="2">
        <v>0</v>
      </c>
      <c r="M420" s="13">
        <f>IFERROR(Table1[[#This Row],[Male below 18]]/Table1[[#This Row],[Individuals]],0)</f>
        <v>0.2</v>
      </c>
      <c r="N420" s="13">
        <f>IFERROR(Table1[[#This Row],[Male 18- 59]]/Table1[[#This Row],[Individuals]],0)</f>
        <v>0.32500000000000001</v>
      </c>
      <c r="O420" s="13">
        <f>IFERROR(Table1[[#This Row],[Male 60+]]/Table1[[#This Row],[Individuals]],0)</f>
        <v>0</v>
      </c>
      <c r="P420" s="13">
        <f>IFERROR(Table1[[#This Row],[Female below 18]]/Table1[[#This Row],[Individuals]],0)</f>
        <v>0.2</v>
      </c>
      <c r="Q420" s="13">
        <f>IFERROR(Table1[[#This Row],[Female 18-59]]/Table1[[#This Row],[Individuals]],0)</f>
        <v>0.27500000000000002</v>
      </c>
      <c r="R420" s="13">
        <f>IFERROR(Table1[[#This Row],[Female 60+]]/Table1[[#This Row],[Individuals]],0)</f>
        <v>0</v>
      </c>
    </row>
    <row r="421" spans="1:18" x14ac:dyDescent="0.2">
      <c r="A421" t="s">
        <v>88</v>
      </c>
      <c r="B421" t="s">
        <v>89</v>
      </c>
      <c r="C421" t="s">
        <v>90</v>
      </c>
      <c r="D421" t="s">
        <v>89</v>
      </c>
      <c r="E421" s="8" t="s">
        <v>12</v>
      </c>
      <c r="F421" s="2">
        <v>800</v>
      </c>
      <c r="G421" s="2">
        <v>157</v>
      </c>
      <c r="H421" s="2">
        <v>225</v>
      </c>
      <c r="I421" s="2">
        <v>22</v>
      </c>
      <c r="J421" s="2">
        <v>170</v>
      </c>
      <c r="K421" s="2">
        <v>205</v>
      </c>
      <c r="L421" s="2">
        <v>21</v>
      </c>
      <c r="M421" s="13">
        <f>IFERROR(Table1[[#This Row],[Male below 18]]/Table1[[#This Row],[Individuals]],0)</f>
        <v>0.19625000000000001</v>
      </c>
      <c r="N421" s="13">
        <f>IFERROR(Table1[[#This Row],[Male 18- 59]]/Table1[[#This Row],[Individuals]],0)</f>
        <v>0.28125</v>
      </c>
      <c r="O421" s="13">
        <f>IFERROR(Table1[[#This Row],[Male 60+]]/Table1[[#This Row],[Individuals]],0)</f>
        <v>2.75E-2</v>
      </c>
      <c r="P421" s="13">
        <f>IFERROR(Table1[[#This Row],[Female below 18]]/Table1[[#This Row],[Individuals]],0)</f>
        <v>0.21249999999999999</v>
      </c>
      <c r="Q421" s="13">
        <f>IFERROR(Table1[[#This Row],[Female 18-59]]/Table1[[#This Row],[Individuals]],0)</f>
        <v>0.25624999999999998</v>
      </c>
      <c r="R421" s="13">
        <f>IFERROR(Table1[[#This Row],[Female 60+]]/Table1[[#This Row],[Individuals]],0)</f>
        <v>2.6249999999999999E-2</v>
      </c>
    </row>
    <row r="422" spans="1:18" x14ac:dyDescent="0.2">
      <c r="A422" t="s">
        <v>91</v>
      </c>
      <c r="B422" t="s">
        <v>92</v>
      </c>
      <c r="C422" t="s">
        <v>93</v>
      </c>
      <c r="D422" t="s">
        <v>94</v>
      </c>
      <c r="E422" s="8" t="s">
        <v>12</v>
      </c>
      <c r="F422" s="2">
        <v>278</v>
      </c>
      <c r="G422" s="2">
        <v>55</v>
      </c>
      <c r="H422" s="2">
        <v>75</v>
      </c>
      <c r="I422" s="2">
        <v>9</v>
      </c>
      <c r="J422" s="2">
        <v>60</v>
      </c>
      <c r="K422" s="2">
        <v>71</v>
      </c>
      <c r="L422" s="2">
        <v>8</v>
      </c>
      <c r="M422" s="13">
        <f>IFERROR(Table1[[#This Row],[Male below 18]]/Table1[[#This Row],[Individuals]],0)</f>
        <v>0.19784172661870503</v>
      </c>
      <c r="N422" s="13">
        <f>IFERROR(Table1[[#This Row],[Male 18- 59]]/Table1[[#This Row],[Individuals]],0)</f>
        <v>0.26978417266187049</v>
      </c>
      <c r="O422" s="13">
        <f>IFERROR(Table1[[#This Row],[Male 60+]]/Table1[[#This Row],[Individuals]],0)</f>
        <v>3.237410071942446E-2</v>
      </c>
      <c r="P422" s="13">
        <f>IFERROR(Table1[[#This Row],[Female below 18]]/Table1[[#This Row],[Individuals]],0)</f>
        <v>0.21582733812949639</v>
      </c>
      <c r="Q422" s="13">
        <f>IFERROR(Table1[[#This Row],[Female 18-59]]/Table1[[#This Row],[Individuals]],0)</f>
        <v>0.25539568345323743</v>
      </c>
      <c r="R422" s="13">
        <f>IFERROR(Table1[[#This Row],[Female 60+]]/Table1[[#This Row],[Individuals]],0)</f>
        <v>2.8776978417266189E-2</v>
      </c>
    </row>
    <row r="423" spans="1:18" x14ac:dyDescent="0.2">
      <c r="A423" t="s">
        <v>95</v>
      </c>
      <c r="B423" t="s">
        <v>96</v>
      </c>
      <c r="C423" t="s">
        <v>97</v>
      </c>
      <c r="D423" t="s">
        <v>96</v>
      </c>
      <c r="E423" s="8" t="s">
        <v>12</v>
      </c>
      <c r="F423" s="2">
        <v>1815</v>
      </c>
      <c r="G423" s="2">
        <v>359</v>
      </c>
      <c r="H423" s="2">
        <v>503</v>
      </c>
      <c r="I423" s="2">
        <v>51</v>
      </c>
      <c r="J423" s="2">
        <v>387</v>
      </c>
      <c r="K423" s="2">
        <v>466</v>
      </c>
      <c r="L423" s="2">
        <v>49</v>
      </c>
      <c r="M423" s="13">
        <f>IFERROR(Table1[[#This Row],[Male below 18]]/Table1[[#This Row],[Individuals]],0)</f>
        <v>0.1977961432506887</v>
      </c>
      <c r="N423" s="13">
        <f>IFERROR(Table1[[#This Row],[Male 18- 59]]/Table1[[#This Row],[Individuals]],0)</f>
        <v>0.27713498622589533</v>
      </c>
      <c r="O423" s="13">
        <f>IFERROR(Table1[[#This Row],[Male 60+]]/Table1[[#This Row],[Individuals]],0)</f>
        <v>2.809917355371901E-2</v>
      </c>
      <c r="P423" s="13">
        <f>IFERROR(Table1[[#This Row],[Female below 18]]/Table1[[#This Row],[Individuals]],0)</f>
        <v>0.21322314049586777</v>
      </c>
      <c r="Q423" s="13">
        <f>IFERROR(Table1[[#This Row],[Female 18-59]]/Table1[[#This Row],[Individuals]],0)</f>
        <v>0.25674931129476586</v>
      </c>
      <c r="R423" s="13">
        <f>IFERROR(Table1[[#This Row],[Female 60+]]/Table1[[#This Row],[Individuals]],0)</f>
        <v>2.6997245179063361E-2</v>
      </c>
    </row>
    <row r="424" spans="1:18" x14ac:dyDescent="0.2">
      <c r="A424" t="s">
        <v>98</v>
      </c>
      <c r="B424" t="s">
        <v>99</v>
      </c>
      <c r="C424" t="s">
        <v>100</v>
      </c>
      <c r="D424" t="s">
        <v>99</v>
      </c>
      <c r="E424" s="8" t="s">
        <v>12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13">
        <f>IFERROR(Table1[[#This Row],[Male below 18]]/Table1[[#This Row],[Individuals]],0)</f>
        <v>0</v>
      </c>
      <c r="N424" s="13">
        <f>IFERROR(Table1[[#This Row],[Male 18- 59]]/Table1[[#This Row],[Individuals]],0)</f>
        <v>0</v>
      </c>
      <c r="O424" s="13">
        <f>IFERROR(Table1[[#This Row],[Male 60+]]/Table1[[#This Row],[Individuals]],0)</f>
        <v>0</v>
      </c>
      <c r="P424" s="13">
        <f>IFERROR(Table1[[#This Row],[Female below 18]]/Table1[[#This Row],[Individuals]],0)</f>
        <v>0</v>
      </c>
      <c r="Q424" s="13">
        <f>IFERROR(Table1[[#This Row],[Female 18-59]]/Table1[[#This Row],[Individuals]],0)</f>
        <v>0</v>
      </c>
      <c r="R424" s="13">
        <f>IFERROR(Table1[[#This Row],[Female 60+]]/Table1[[#This Row],[Individuals]],0)</f>
        <v>0</v>
      </c>
    </row>
    <row r="425" spans="1:18" x14ac:dyDescent="0.2">
      <c r="A425" t="s">
        <v>101</v>
      </c>
      <c r="B425" t="s">
        <v>102</v>
      </c>
      <c r="C425" t="s">
        <v>103</v>
      </c>
      <c r="D425" t="s">
        <v>104</v>
      </c>
      <c r="E425" s="8" t="s">
        <v>12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13">
        <f>IFERROR(Table1[[#This Row],[Male below 18]]/Table1[[#This Row],[Individuals]],0)</f>
        <v>0</v>
      </c>
      <c r="N425" s="13">
        <f>IFERROR(Table1[[#This Row],[Male 18- 59]]/Table1[[#This Row],[Individuals]],0)</f>
        <v>0</v>
      </c>
      <c r="O425" s="13">
        <f>IFERROR(Table1[[#This Row],[Male 60+]]/Table1[[#This Row],[Individuals]],0)</f>
        <v>0</v>
      </c>
      <c r="P425" s="13">
        <f>IFERROR(Table1[[#This Row],[Female below 18]]/Table1[[#This Row],[Individuals]],0)</f>
        <v>0</v>
      </c>
      <c r="Q425" s="13">
        <f>IFERROR(Table1[[#This Row],[Female 18-59]]/Table1[[#This Row],[Individuals]],0)</f>
        <v>0</v>
      </c>
      <c r="R425" s="13">
        <f>IFERROR(Table1[[#This Row],[Female 60+]]/Table1[[#This Row],[Individuals]],0)</f>
        <v>0</v>
      </c>
    </row>
    <row r="426" spans="1:18" x14ac:dyDescent="0.2">
      <c r="A426" t="s">
        <v>101</v>
      </c>
      <c r="B426" t="s">
        <v>102</v>
      </c>
      <c r="C426" t="s">
        <v>105</v>
      </c>
      <c r="D426" t="s">
        <v>106</v>
      </c>
      <c r="E426" s="8" t="s">
        <v>12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13">
        <f>IFERROR(Table1[[#This Row],[Male below 18]]/Table1[[#This Row],[Individuals]],0)</f>
        <v>0</v>
      </c>
      <c r="N426" s="13">
        <f>IFERROR(Table1[[#This Row],[Male 18- 59]]/Table1[[#This Row],[Individuals]],0)</f>
        <v>0</v>
      </c>
      <c r="O426" s="13">
        <f>IFERROR(Table1[[#This Row],[Male 60+]]/Table1[[#This Row],[Individuals]],0)</f>
        <v>0</v>
      </c>
      <c r="P426" s="13">
        <f>IFERROR(Table1[[#This Row],[Female below 18]]/Table1[[#This Row],[Individuals]],0)</f>
        <v>0</v>
      </c>
      <c r="Q426" s="13">
        <f>IFERROR(Table1[[#This Row],[Female 18-59]]/Table1[[#This Row],[Individuals]],0)</f>
        <v>0</v>
      </c>
      <c r="R426" s="13">
        <f>IFERROR(Table1[[#This Row],[Female 60+]]/Table1[[#This Row],[Individuals]],0)</f>
        <v>0</v>
      </c>
    </row>
    <row r="427" spans="1:18" x14ac:dyDescent="0.2">
      <c r="A427" t="s">
        <v>68</v>
      </c>
      <c r="B427" t="s">
        <v>69</v>
      </c>
      <c r="C427" t="s">
        <v>107</v>
      </c>
      <c r="D427" t="s">
        <v>108</v>
      </c>
      <c r="E427" s="8" t="s">
        <v>12</v>
      </c>
      <c r="F427" s="2">
        <v>715</v>
      </c>
      <c r="G427" s="2">
        <v>141</v>
      </c>
      <c r="H427" s="2">
        <v>199</v>
      </c>
      <c r="I427" s="2">
        <v>21</v>
      </c>
      <c r="J427" s="2">
        <v>153</v>
      </c>
      <c r="K427" s="2">
        <v>183</v>
      </c>
      <c r="L427" s="2">
        <v>18</v>
      </c>
      <c r="M427" s="13">
        <f>IFERROR(Table1[[#This Row],[Male below 18]]/Table1[[#This Row],[Individuals]],0)</f>
        <v>0.19720279720279721</v>
      </c>
      <c r="N427" s="13">
        <f>IFERROR(Table1[[#This Row],[Male 18- 59]]/Table1[[#This Row],[Individuals]],0)</f>
        <v>0.27832167832167831</v>
      </c>
      <c r="O427" s="13">
        <f>IFERROR(Table1[[#This Row],[Male 60+]]/Table1[[#This Row],[Individuals]],0)</f>
        <v>2.937062937062937E-2</v>
      </c>
      <c r="P427" s="13">
        <f>IFERROR(Table1[[#This Row],[Female below 18]]/Table1[[#This Row],[Individuals]],0)</f>
        <v>0.213986013986014</v>
      </c>
      <c r="Q427" s="13">
        <f>IFERROR(Table1[[#This Row],[Female 18-59]]/Table1[[#This Row],[Individuals]],0)</f>
        <v>0.25594405594405595</v>
      </c>
      <c r="R427" s="13">
        <f>IFERROR(Table1[[#This Row],[Female 60+]]/Table1[[#This Row],[Individuals]],0)</f>
        <v>2.5174825174825177E-2</v>
      </c>
    </row>
    <row r="428" spans="1:18" x14ac:dyDescent="0.2">
      <c r="A428" t="s">
        <v>46</v>
      </c>
      <c r="B428" t="s">
        <v>47</v>
      </c>
      <c r="C428" t="s">
        <v>109</v>
      </c>
      <c r="D428" t="s">
        <v>110</v>
      </c>
      <c r="E428" s="8" t="s">
        <v>12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13">
        <f>IFERROR(Table1[[#This Row],[Male below 18]]/Table1[[#This Row],[Individuals]],0)</f>
        <v>0</v>
      </c>
      <c r="N428" s="13">
        <f>IFERROR(Table1[[#This Row],[Male 18- 59]]/Table1[[#This Row],[Individuals]],0)</f>
        <v>0</v>
      </c>
      <c r="O428" s="13">
        <f>IFERROR(Table1[[#This Row],[Male 60+]]/Table1[[#This Row],[Individuals]],0)</f>
        <v>0</v>
      </c>
      <c r="P428" s="13">
        <f>IFERROR(Table1[[#This Row],[Female below 18]]/Table1[[#This Row],[Individuals]],0)</f>
        <v>0</v>
      </c>
      <c r="Q428" s="13">
        <f>IFERROR(Table1[[#This Row],[Female 18-59]]/Table1[[#This Row],[Individuals]],0)</f>
        <v>0</v>
      </c>
      <c r="R428" s="13">
        <f>IFERROR(Table1[[#This Row],[Female 60+]]/Table1[[#This Row],[Individuals]],0)</f>
        <v>0</v>
      </c>
    </row>
    <row r="429" spans="1:18" x14ac:dyDescent="0.2">
      <c r="A429" t="s">
        <v>46</v>
      </c>
      <c r="B429" t="s">
        <v>47</v>
      </c>
      <c r="C429" t="s">
        <v>111</v>
      </c>
      <c r="D429" t="s">
        <v>112</v>
      </c>
      <c r="E429" s="8" t="s">
        <v>12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13">
        <f>IFERROR(Table1[[#This Row],[Male below 18]]/Table1[[#This Row],[Individuals]],0)</f>
        <v>0</v>
      </c>
      <c r="N429" s="13">
        <f>IFERROR(Table1[[#This Row],[Male 18- 59]]/Table1[[#This Row],[Individuals]],0)</f>
        <v>0</v>
      </c>
      <c r="O429" s="13">
        <f>IFERROR(Table1[[#This Row],[Male 60+]]/Table1[[#This Row],[Individuals]],0)</f>
        <v>0</v>
      </c>
      <c r="P429" s="13">
        <f>IFERROR(Table1[[#This Row],[Female below 18]]/Table1[[#This Row],[Individuals]],0)</f>
        <v>0</v>
      </c>
      <c r="Q429" s="13">
        <f>IFERROR(Table1[[#This Row],[Female 18-59]]/Table1[[#This Row],[Individuals]],0)</f>
        <v>0</v>
      </c>
      <c r="R429" s="13">
        <f>IFERROR(Table1[[#This Row],[Female 60+]]/Table1[[#This Row],[Individuals]],0)</f>
        <v>0</v>
      </c>
    </row>
    <row r="430" spans="1:18" x14ac:dyDescent="0.2">
      <c r="A430" t="s">
        <v>46</v>
      </c>
      <c r="B430" t="s">
        <v>47</v>
      </c>
      <c r="C430" t="s">
        <v>113</v>
      </c>
      <c r="D430" t="s">
        <v>114</v>
      </c>
      <c r="E430" s="8" t="s">
        <v>12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13">
        <f>IFERROR(Table1[[#This Row],[Male below 18]]/Table1[[#This Row],[Individuals]],0)</f>
        <v>0</v>
      </c>
      <c r="N430" s="13">
        <f>IFERROR(Table1[[#This Row],[Male 18- 59]]/Table1[[#This Row],[Individuals]],0)</f>
        <v>0</v>
      </c>
      <c r="O430" s="13">
        <f>IFERROR(Table1[[#This Row],[Male 60+]]/Table1[[#This Row],[Individuals]],0)</f>
        <v>0</v>
      </c>
      <c r="P430" s="13">
        <f>IFERROR(Table1[[#This Row],[Female below 18]]/Table1[[#This Row],[Individuals]],0)</f>
        <v>0</v>
      </c>
      <c r="Q430" s="13">
        <f>IFERROR(Table1[[#This Row],[Female 18-59]]/Table1[[#This Row],[Individuals]],0)</f>
        <v>0</v>
      </c>
      <c r="R430" s="13">
        <f>IFERROR(Table1[[#This Row],[Female 60+]]/Table1[[#This Row],[Individuals]],0)</f>
        <v>0</v>
      </c>
    </row>
    <row r="431" spans="1:18" x14ac:dyDescent="0.2">
      <c r="A431" t="s">
        <v>46</v>
      </c>
      <c r="B431" t="s">
        <v>47</v>
      </c>
      <c r="C431" t="s">
        <v>115</v>
      </c>
      <c r="D431" t="s">
        <v>116</v>
      </c>
      <c r="E431" s="8" t="s">
        <v>12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13">
        <f>IFERROR(Table1[[#This Row],[Male below 18]]/Table1[[#This Row],[Individuals]],0)</f>
        <v>0</v>
      </c>
      <c r="N431" s="13">
        <f>IFERROR(Table1[[#This Row],[Male 18- 59]]/Table1[[#This Row],[Individuals]],0)</f>
        <v>0</v>
      </c>
      <c r="O431" s="13">
        <f>IFERROR(Table1[[#This Row],[Male 60+]]/Table1[[#This Row],[Individuals]],0)</f>
        <v>0</v>
      </c>
      <c r="P431" s="13">
        <f>IFERROR(Table1[[#This Row],[Female below 18]]/Table1[[#This Row],[Individuals]],0)</f>
        <v>0</v>
      </c>
      <c r="Q431" s="13">
        <f>IFERROR(Table1[[#This Row],[Female 18-59]]/Table1[[#This Row],[Individuals]],0)</f>
        <v>0</v>
      </c>
      <c r="R431" s="13">
        <f>IFERROR(Table1[[#This Row],[Female 60+]]/Table1[[#This Row],[Individuals]],0)</f>
        <v>0</v>
      </c>
    </row>
    <row r="432" spans="1:18" x14ac:dyDescent="0.2">
      <c r="A432" t="s">
        <v>46</v>
      </c>
      <c r="B432" t="s">
        <v>47</v>
      </c>
      <c r="C432" t="s">
        <v>117</v>
      </c>
      <c r="D432" t="s">
        <v>118</v>
      </c>
      <c r="E432" s="8" t="s">
        <v>12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13">
        <f>IFERROR(Table1[[#This Row],[Male below 18]]/Table1[[#This Row],[Individuals]],0)</f>
        <v>0</v>
      </c>
      <c r="N432" s="13">
        <f>IFERROR(Table1[[#This Row],[Male 18- 59]]/Table1[[#This Row],[Individuals]],0)</f>
        <v>0</v>
      </c>
      <c r="O432" s="13">
        <f>IFERROR(Table1[[#This Row],[Male 60+]]/Table1[[#This Row],[Individuals]],0)</f>
        <v>0</v>
      </c>
      <c r="P432" s="13">
        <f>IFERROR(Table1[[#This Row],[Female below 18]]/Table1[[#This Row],[Individuals]],0)</f>
        <v>0</v>
      </c>
      <c r="Q432" s="13">
        <f>IFERROR(Table1[[#This Row],[Female 18-59]]/Table1[[#This Row],[Individuals]],0)</f>
        <v>0</v>
      </c>
      <c r="R432" s="13">
        <f>IFERROR(Table1[[#This Row],[Female 60+]]/Table1[[#This Row],[Individuals]],0)</f>
        <v>0</v>
      </c>
    </row>
    <row r="433" spans="1:18" x14ac:dyDescent="0.2">
      <c r="A433" t="s">
        <v>98</v>
      </c>
      <c r="B433" t="s">
        <v>99</v>
      </c>
      <c r="C433" t="s">
        <v>119</v>
      </c>
      <c r="D433" t="s">
        <v>120</v>
      </c>
      <c r="E433" s="8" t="s">
        <v>12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13">
        <f>IFERROR(Table1[[#This Row],[Male below 18]]/Table1[[#This Row],[Individuals]],0)</f>
        <v>0</v>
      </c>
      <c r="N433" s="13">
        <f>IFERROR(Table1[[#This Row],[Male 18- 59]]/Table1[[#This Row],[Individuals]],0)</f>
        <v>0</v>
      </c>
      <c r="O433" s="13">
        <f>IFERROR(Table1[[#This Row],[Male 60+]]/Table1[[#This Row],[Individuals]],0)</f>
        <v>0</v>
      </c>
      <c r="P433" s="13">
        <f>IFERROR(Table1[[#This Row],[Female below 18]]/Table1[[#This Row],[Individuals]],0)</f>
        <v>0</v>
      </c>
      <c r="Q433" s="13">
        <f>IFERROR(Table1[[#This Row],[Female 18-59]]/Table1[[#This Row],[Individuals]],0)</f>
        <v>0</v>
      </c>
      <c r="R433" s="13">
        <f>IFERROR(Table1[[#This Row],[Female 60+]]/Table1[[#This Row],[Individuals]],0)</f>
        <v>0</v>
      </c>
    </row>
    <row r="434" spans="1:18" x14ac:dyDescent="0.2">
      <c r="A434" t="s">
        <v>64</v>
      </c>
      <c r="B434" t="s">
        <v>65</v>
      </c>
      <c r="C434" t="s">
        <v>121</v>
      </c>
      <c r="D434" t="s">
        <v>122</v>
      </c>
      <c r="E434" s="8" t="s">
        <v>12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13">
        <f>IFERROR(Table1[[#This Row],[Male below 18]]/Table1[[#This Row],[Individuals]],0)</f>
        <v>0</v>
      </c>
      <c r="N434" s="13">
        <f>IFERROR(Table1[[#This Row],[Male 18- 59]]/Table1[[#This Row],[Individuals]],0)</f>
        <v>0</v>
      </c>
      <c r="O434" s="13">
        <f>IFERROR(Table1[[#This Row],[Male 60+]]/Table1[[#This Row],[Individuals]],0)</f>
        <v>0</v>
      </c>
      <c r="P434" s="13">
        <f>IFERROR(Table1[[#This Row],[Female below 18]]/Table1[[#This Row],[Individuals]],0)</f>
        <v>0</v>
      </c>
      <c r="Q434" s="13">
        <f>IFERROR(Table1[[#This Row],[Female 18-59]]/Table1[[#This Row],[Individuals]],0)</f>
        <v>0</v>
      </c>
      <c r="R434" s="13">
        <f>IFERROR(Table1[[#This Row],[Female 60+]]/Table1[[#This Row],[Individuals]],0)</f>
        <v>0</v>
      </c>
    </row>
    <row r="435" spans="1:18" x14ac:dyDescent="0.2">
      <c r="A435" t="s">
        <v>40</v>
      </c>
      <c r="B435" t="s">
        <v>41</v>
      </c>
      <c r="C435" t="s">
        <v>123</v>
      </c>
      <c r="D435" t="s">
        <v>124</v>
      </c>
      <c r="E435" s="8" t="s">
        <v>12</v>
      </c>
      <c r="F435" s="2">
        <v>3635</v>
      </c>
      <c r="G435" s="2">
        <v>718</v>
      </c>
      <c r="H435" s="2">
        <v>1011</v>
      </c>
      <c r="I435" s="2">
        <v>103</v>
      </c>
      <c r="J435" s="2">
        <v>774</v>
      </c>
      <c r="K435" s="2">
        <v>932</v>
      </c>
      <c r="L435" s="2">
        <v>97</v>
      </c>
      <c r="M435" s="13">
        <f>IFERROR(Table1[[#This Row],[Male below 18]]/Table1[[#This Row],[Individuals]],0)</f>
        <v>0.19752407152682255</v>
      </c>
      <c r="N435" s="13">
        <f>IFERROR(Table1[[#This Row],[Male 18- 59]]/Table1[[#This Row],[Individuals]],0)</f>
        <v>0.27812929848693257</v>
      </c>
      <c r="O435" s="13">
        <f>IFERROR(Table1[[#This Row],[Male 60+]]/Table1[[#This Row],[Individuals]],0)</f>
        <v>2.8335625859697386E-2</v>
      </c>
      <c r="P435" s="13">
        <f>IFERROR(Table1[[#This Row],[Female below 18]]/Table1[[#This Row],[Individuals]],0)</f>
        <v>0.21292984869325998</v>
      </c>
      <c r="Q435" s="13">
        <f>IFERROR(Table1[[#This Row],[Female 18-59]]/Table1[[#This Row],[Individuals]],0)</f>
        <v>0.25639614855570841</v>
      </c>
      <c r="R435" s="13">
        <f>IFERROR(Table1[[#This Row],[Female 60+]]/Table1[[#This Row],[Individuals]],0)</f>
        <v>2.6685006877579093E-2</v>
      </c>
    </row>
    <row r="436" spans="1:18" x14ac:dyDescent="0.2">
      <c r="A436" t="s">
        <v>125</v>
      </c>
      <c r="B436" t="s">
        <v>126</v>
      </c>
      <c r="C436" t="s">
        <v>127</v>
      </c>
      <c r="D436" t="s">
        <v>126</v>
      </c>
      <c r="E436" s="8" t="s">
        <v>12</v>
      </c>
      <c r="F436" s="2">
        <v>422</v>
      </c>
      <c r="G436" s="2">
        <v>83</v>
      </c>
      <c r="H436" s="2">
        <v>118</v>
      </c>
      <c r="I436" s="2">
        <v>12</v>
      </c>
      <c r="J436" s="2">
        <v>90</v>
      </c>
      <c r="K436" s="2">
        <v>108</v>
      </c>
      <c r="L436" s="2">
        <v>11</v>
      </c>
      <c r="M436" s="13">
        <f>IFERROR(Table1[[#This Row],[Male below 18]]/Table1[[#This Row],[Individuals]],0)</f>
        <v>0.19668246445497631</v>
      </c>
      <c r="N436" s="13">
        <f>IFERROR(Table1[[#This Row],[Male 18- 59]]/Table1[[#This Row],[Individuals]],0)</f>
        <v>0.27962085308056872</v>
      </c>
      <c r="O436" s="13">
        <f>IFERROR(Table1[[#This Row],[Male 60+]]/Table1[[#This Row],[Individuals]],0)</f>
        <v>2.843601895734597E-2</v>
      </c>
      <c r="P436" s="13">
        <f>IFERROR(Table1[[#This Row],[Female below 18]]/Table1[[#This Row],[Individuals]],0)</f>
        <v>0.2132701421800948</v>
      </c>
      <c r="Q436" s="13">
        <f>IFERROR(Table1[[#This Row],[Female 18-59]]/Table1[[#This Row],[Individuals]],0)</f>
        <v>0.25592417061611372</v>
      </c>
      <c r="R436" s="13">
        <f>IFERROR(Table1[[#This Row],[Female 60+]]/Table1[[#This Row],[Individuals]],0)</f>
        <v>2.6066350710900472E-2</v>
      </c>
    </row>
    <row r="437" spans="1:18" x14ac:dyDescent="0.2">
      <c r="A437" t="s">
        <v>46</v>
      </c>
      <c r="B437" t="s">
        <v>47</v>
      </c>
      <c r="C437" t="s">
        <v>128</v>
      </c>
      <c r="D437" t="s">
        <v>129</v>
      </c>
      <c r="E437" s="8" t="s">
        <v>12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13">
        <f>IFERROR(Table1[[#This Row],[Male below 18]]/Table1[[#This Row],[Individuals]],0)</f>
        <v>0</v>
      </c>
      <c r="N437" s="13">
        <f>IFERROR(Table1[[#This Row],[Male 18- 59]]/Table1[[#This Row],[Individuals]],0)</f>
        <v>0</v>
      </c>
      <c r="O437" s="13">
        <f>IFERROR(Table1[[#This Row],[Male 60+]]/Table1[[#This Row],[Individuals]],0)</f>
        <v>0</v>
      </c>
      <c r="P437" s="13">
        <f>IFERROR(Table1[[#This Row],[Female below 18]]/Table1[[#This Row],[Individuals]],0)</f>
        <v>0</v>
      </c>
      <c r="Q437" s="13">
        <f>IFERROR(Table1[[#This Row],[Female 18-59]]/Table1[[#This Row],[Individuals]],0)</f>
        <v>0</v>
      </c>
      <c r="R437" s="13">
        <f>IFERROR(Table1[[#This Row],[Female 60+]]/Table1[[#This Row],[Individuals]],0)</f>
        <v>0</v>
      </c>
    </row>
    <row r="438" spans="1:18" x14ac:dyDescent="0.2">
      <c r="A438" t="s">
        <v>26</v>
      </c>
      <c r="B438" t="s">
        <v>27</v>
      </c>
      <c r="C438" t="s">
        <v>130</v>
      </c>
      <c r="D438" t="s">
        <v>131</v>
      </c>
      <c r="E438" s="8" t="s">
        <v>12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13">
        <f>IFERROR(Table1[[#This Row],[Male below 18]]/Table1[[#This Row],[Individuals]],0)</f>
        <v>0</v>
      </c>
      <c r="N438" s="13">
        <f>IFERROR(Table1[[#This Row],[Male 18- 59]]/Table1[[#This Row],[Individuals]],0)</f>
        <v>0</v>
      </c>
      <c r="O438" s="13">
        <f>IFERROR(Table1[[#This Row],[Male 60+]]/Table1[[#This Row],[Individuals]],0)</f>
        <v>0</v>
      </c>
      <c r="P438" s="13">
        <f>IFERROR(Table1[[#This Row],[Female below 18]]/Table1[[#This Row],[Individuals]],0)</f>
        <v>0</v>
      </c>
      <c r="Q438" s="13">
        <f>IFERROR(Table1[[#This Row],[Female 18-59]]/Table1[[#This Row],[Individuals]],0)</f>
        <v>0</v>
      </c>
      <c r="R438" s="13">
        <f>IFERROR(Table1[[#This Row],[Female 60+]]/Table1[[#This Row],[Individuals]],0)</f>
        <v>0</v>
      </c>
    </row>
    <row r="439" spans="1:18" x14ac:dyDescent="0.2">
      <c r="A439" t="s">
        <v>80</v>
      </c>
      <c r="B439" t="s">
        <v>81</v>
      </c>
      <c r="C439" t="s">
        <v>132</v>
      </c>
      <c r="D439" t="s">
        <v>133</v>
      </c>
      <c r="E439" s="8" t="s">
        <v>12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13">
        <f>IFERROR(Table1[[#This Row],[Male below 18]]/Table1[[#This Row],[Individuals]],0)</f>
        <v>0</v>
      </c>
      <c r="N439" s="13">
        <f>IFERROR(Table1[[#This Row],[Male 18- 59]]/Table1[[#This Row],[Individuals]],0)</f>
        <v>0</v>
      </c>
      <c r="O439" s="13">
        <f>IFERROR(Table1[[#This Row],[Male 60+]]/Table1[[#This Row],[Individuals]],0)</f>
        <v>0</v>
      </c>
      <c r="P439" s="13">
        <f>IFERROR(Table1[[#This Row],[Female below 18]]/Table1[[#This Row],[Individuals]],0)</f>
        <v>0</v>
      </c>
      <c r="Q439" s="13">
        <f>IFERROR(Table1[[#This Row],[Female 18-59]]/Table1[[#This Row],[Individuals]],0)</f>
        <v>0</v>
      </c>
      <c r="R439" s="13">
        <f>IFERROR(Table1[[#This Row],[Female 60+]]/Table1[[#This Row],[Individuals]],0)</f>
        <v>0</v>
      </c>
    </row>
    <row r="440" spans="1:18" x14ac:dyDescent="0.2">
      <c r="A440" t="s">
        <v>50</v>
      </c>
      <c r="B440" t="s">
        <v>51</v>
      </c>
      <c r="C440" t="s">
        <v>134</v>
      </c>
      <c r="D440" t="s">
        <v>51</v>
      </c>
      <c r="E440" s="8" t="s">
        <v>12</v>
      </c>
      <c r="F440" s="2">
        <v>188625</v>
      </c>
      <c r="G440" s="2">
        <v>37183</v>
      </c>
      <c r="H440" s="2">
        <v>52522</v>
      </c>
      <c r="I440" s="2">
        <v>5329</v>
      </c>
      <c r="J440" s="2">
        <v>40202</v>
      </c>
      <c r="K440" s="2">
        <v>48368</v>
      </c>
      <c r="L440" s="2">
        <v>5021</v>
      </c>
      <c r="M440" s="13">
        <f>IFERROR(Table1[[#This Row],[Male below 18]]/Table1[[#This Row],[Individuals]],0)</f>
        <v>0.19712657388999338</v>
      </c>
      <c r="N440" s="13">
        <f>IFERROR(Table1[[#This Row],[Male 18- 59]]/Table1[[#This Row],[Individuals]],0)</f>
        <v>0.27844665341285618</v>
      </c>
      <c r="O440" s="13">
        <f>IFERROR(Table1[[#This Row],[Male 60+]]/Table1[[#This Row],[Individuals]],0)</f>
        <v>2.8251822398939697E-2</v>
      </c>
      <c r="P440" s="13">
        <f>IFERROR(Table1[[#This Row],[Female below 18]]/Table1[[#This Row],[Individuals]],0)</f>
        <v>0.21313187541418158</v>
      </c>
      <c r="Q440" s="13">
        <f>IFERROR(Table1[[#This Row],[Female 18-59]]/Table1[[#This Row],[Individuals]],0)</f>
        <v>0.25642412193505632</v>
      </c>
      <c r="R440" s="13">
        <f>IFERROR(Table1[[#This Row],[Female 60+]]/Table1[[#This Row],[Individuals]],0)</f>
        <v>2.6618952948972829E-2</v>
      </c>
    </row>
    <row r="441" spans="1:18" x14ac:dyDescent="0.2">
      <c r="A441" t="s">
        <v>72</v>
      </c>
      <c r="B441" t="s">
        <v>73</v>
      </c>
      <c r="C441" t="s">
        <v>135</v>
      </c>
      <c r="D441" t="s">
        <v>136</v>
      </c>
      <c r="E441" s="8" t="s">
        <v>12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13">
        <f>IFERROR(Table1[[#This Row],[Male below 18]]/Table1[[#This Row],[Individuals]],0)</f>
        <v>0</v>
      </c>
      <c r="N441" s="13">
        <f>IFERROR(Table1[[#This Row],[Male 18- 59]]/Table1[[#This Row],[Individuals]],0)</f>
        <v>0</v>
      </c>
      <c r="O441" s="13">
        <f>IFERROR(Table1[[#This Row],[Male 60+]]/Table1[[#This Row],[Individuals]],0)</f>
        <v>0</v>
      </c>
      <c r="P441" s="13">
        <f>IFERROR(Table1[[#This Row],[Female below 18]]/Table1[[#This Row],[Individuals]],0)</f>
        <v>0</v>
      </c>
      <c r="Q441" s="13">
        <f>IFERROR(Table1[[#This Row],[Female 18-59]]/Table1[[#This Row],[Individuals]],0)</f>
        <v>0</v>
      </c>
      <c r="R441" s="13">
        <f>IFERROR(Table1[[#This Row],[Female 60+]]/Table1[[#This Row],[Individuals]],0)</f>
        <v>0</v>
      </c>
    </row>
    <row r="442" spans="1:18" x14ac:dyDescent="0.2">
      <c r="A442" t="s">
        <v>137</v>
      </c>
      <c r="B442" t="s">
        <v>138</v>
      </c>
      <c r="C442" t="s">
        <v>139</v>
      </c>
      <c r="D442" t="s">
        <v>140</v>
      </c>
      <c r="E442" s="8" t="s">
        <v>12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13">
        <f>IFERROR(Table1[[#This Row],[Male below 18]]/Table1[[#This Row],[Individuals]],0)</f>
        <v>0</v>
      </c>
      <c r="N442" s="13">
        <f>IFERROR(Table1[[#This Row],[Male 18- 59]]/Table1[[#This Row],[Individuals]],0)</f>
        <v>0</v>
      </c>
      <c r="O442" s="13">
        <f>IFERROR(Table1[[#This Row],[Male 60+]]/Table1[[#This Row],[Individuals]],0)</f>
        <v>0</v>
      </c>
      <c r="P442" s="13">
        <f>IFERROR(Table1[[#This Row],[Female below 18]]/Table1[[#This Row],[Individuals]],0)</f>
        <v>0</v>
      </c>
      <c r="Q442" s="13">
        <f>IFERROR(Table1[[#This Row],[Female 18-59]]/Table1[[#This Row],[Individuals]],0)</f>
        <v>0</v>
      </c>
      <c r="R442" s="13">
        <f>IFERROR(Table1[[#This Row],[Female 60+]]/Table1[[#This Row],[Individuals]],0)</f>
        <v>0</v>
      </c>
    </row>
    <row r="443" spans="1:18" x14ac:dyDescent="0.2">
      <c r="A443" t="s">
        <v>76</v>
      </c>
      <c r="B443" t="s">
        <v>77</v>
      </c>
      <c r="C443" t="s">
        <v>141</v>
      </c>
      <c r="D443" t="s">
        <v>142</v>
      </c>
      <c r="E443" s="8" t="s">
        <v>12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13">
        <f>IFERROR(Table1[[#This Row],[Male below 18]]/Table1[[#This Row],[Individuals]],0)</f>
        <v>0</v>
      </c>
      <c r="N443" s="13">
        <f>IFERROR(Table1[[#This Row],[Male 18- 59]]/Table1[[#This Row],[Individuals]],0)</f>
        <v>0</v>
      </c>
      <c r="O443" s="13">
        <f>IFERROR(Table1[[#This Row],[Male 60+]]/Table1[[#This Row],[Individuals]],0)</f>
        <v>0</v>
      </c>
      <c r="P443" s="13">
        <f>IFERROR(Table1[[#This Row],[Female below 18]]/Table1[[#This Row],[Individuals]],0)</f>
        <v>0</v>
      </c>
      <c r="Q443" s="13">
        <f>IFERROR(Table1[[#This Row],[Female 18-59]]/Table1[[#This Row],[Individuals]],0)</f>
        <v>0</v>
      </c>
      <c r="R443" s="13">
        <f>IFERROR(Table1[[#This Row],[Female 60+]]/Table1[[#This Row],[Individuals]],0)</f>
        <v>0</v>
      </c>
    </row>
    <row r="444" spans="1:18" x14ac:dyDescent="0.2">
      <c r="A444" t="s">
        <v>80</v>
      </c>
      <c r="B444" t="s">
        <v>81</v>
      </c>
      <c r="C444" t="s">
        <v>143</v>
      </c>
      <c r="D444" t="s">
        <v>144</v>
      </c>
      <c r="E444" s="8" t="s">
        <v>12</v>
      </c>
      <c r="F444" s="2">
        <v>160</v>
      </c>
      <c r="G444" s="2">
        <v>32</v>
      </c>
      <c r="H444" s="2">
        <v>44</v>
      </c>
      <c r="I444" s="2">
        <v>5</v>
      </c>
      <c r="J444" s="2">
        <v>34</v>
      </c>
      <c r="K444" s="2">
        <v>41</v>
      </c>
      <c r="L444" s="2">
        <v>4</v>
      </c>
      <c r="M444" s="13">
        <f>IFERROR(Table1[[#This Row],[Male below 18]]/Table1[[#This Row],[Individuals]],0)</f>
        <v>0.2</v>
      </c>
      <c r="N444" s="13">
        <f>IFERROR(Table1[[#This Row],[Male 18- 59]]/Table1[[#This Row],[Individuals]],0)</f>
        <v>0.27500000000000002</v>
      </c>
      <c r="O444" s="13">
        <f>IFERROR(Table1[[#This Row],[Male 60+]]/Table1[[#This Row],[Individuals]],0)</f>
        <v>3.125E-2</v>
      </c>
      <c r="P444" s="13">
        <f>IFERROR(Table1[[#This Row],[Female below 18]]/Table1[[#This Row],[Individuals]],0)</f>
        <v>0.21249999999999999</v>
      </c>
      <c r="Q444" s="13">
        <f>IFERROR(Table1[[#This Row],[Female 18-59]]/Table1[[#This Row],[Individuals]],0)</f>
        <v>0.25624999999999998</v>
      </c>
      <c r="R444" s="13">
        <f>IFERROR(Table1[[#This Row],[Female 60+]]/Table1[[#This Row],[Individuals]],0)</f>
        <v>2.5000000000000001E-2</v>
      </c>
    </row>
    <row r="445" spans="1:18" x14ac:dyDescent="0.2">
      <c r="A445" t="s">
        <v>101</v>
      </c>
      <c r="B445" t="s">
        <v>102</v>
      </c>
      <c r="C445" t="s">
        <v>145</v>
      </c>
      <c r="D445" t="s">
        <v>102</v>
      </c>
      <c r="E445" s="8" t="s">
        <v>12</v>
      </c>
      <c r="F445" s="2">
        <v>37215</v>
      </c>
      <c r="G445" s="2">
        <v>7337</v>
      </c>
      <c r="H445" s="2">
        <v>10363</v>
      </c>
      <c r="I445" s="2">
        <v>1051</v>
      </c>
      <c r="J445" s="2">
        <v>7930</v>
      </c>
      <c r="K445" s="2">
        <v>9543</v>
      </c>
      <c r="L445" s="2">
        <v>991</v>
      </c>
      <c r="M445" s="13">
        <f>IFERROR(Table1[[#This Row],[Male below 18]]/Table1[[#This Row],[Individuals]],0)</f>
        <v>0.19715168614805859</v>
      </c>
      <c r="N445" s="13">
        <f>IFERROR(Table1[[#This Row],[Male 18- 59]]/Table1[[#This Row],[Individuals]],0)</f>
        <v>0.27846298535536745</v>
      </c>
      <c r="O445" s="13">
        <f>IFERROR(Table1[[#This Row],[Male 60+]]/Table1[[#This Row],[Individuals]],0)</f>
        <v>2.8241300550853152E-2</v>
      </c>
      <c r="P445" s="13">
        <f>IFERROR(Table1[[#This Row],[Female below 18]]/Table1[[#This Row],[Individuals]],0)</f>
        <v>0.21308612118769313</v>
      </c>
      <c r="Q445" s="13">
        <f>IFERROR(Table1[[#This Row],[Female 18-59]]/Table1[[#This Row],[Individuals]],0)</f>
        <v>0.25642885933091497</v>
      </c>
      <c r="R445" s="13">
        <f>IFERROR(Table1[[#This Row],[Female 60+]]/Table1[[#This Row],[Individuals]],0)</f>
        <v>2.6629047427112723E-2</v>
      </c>
    </row>
    <row r="446" spans="1:18" x14ac:dyDescent="0.2">
      <c r="A446" t="s">
        <v>76</v>
      </c>
      <c r="B446" t="s">
        <v>77</v>
      </c>
      <c r="C446" t="s">
        <v>146</v>
      </c>
      <c r="D446" t="s">
        <v>147</v>
      </c>
      <c r="E446" s="8" t="s">
        <v>12</v>
      </c>
      <c r="F446" s="2">
        <v>210</v>
      </c>
      <c r="G446" s="2">
        <v>42</v>
      </c>
      <c r="H446" s="2">
        <v>58</v>
      </c>
      <c r="I446" s="2">
        <v>6</v>
      </c>
      <c r="J446" s="2">
        <v>44</v>
      </c>
      <c r="K446" s="2">
        <v>54</v>
      </c>
      <c r="L446" s="2">
        <v>6</v>
      </c>
      <c r="M446" s="13">
        <f>IFERROR(Table1[[#This Row],[Male below 18]]/Table1[[#This Row],[Individuals]],0)</f>
        <v>0.2</v>
      </c>
      <c r="N446" s="13">
        <f>IFERROR(Table1[[#This Row],[Male 18- 59]]/Table1[[#This Row],[Individuals]],0)</f>
        <v>0.27619047619047621</v>
      </c>
      <c r="O446" s="13">
        <f>IFERROR(Table1[[#This Row],[Male 60+]]/Table1[[#This Row],[Individuals]],0)</f>
        <v>2.8571428571428571E-2</v>
      </c>
      <c r="P446" s="13">
        <f>IFERROR(Table1[[#This Row],[Female below 18]]/Table1[[#This Row],[Individuals]],0)</f>
        <v>0.20952380952380953</v>
      </c>
      <c r="Q446" s="13">
        <f>IFERROR(Table1[[#This Row],[Female 18-59]]/Table1[[#This Row],[Individuals]],0)</f>
        <v>0.25714285714285712</v>
      </c>
      <c r="R446" s="13">
        <f>IFERROR(Table1[[#This Row],[Female 60+]]/Table1[[#This Row],[Individuals]],0)</f>
        <v>2.8571428571428571E-2</v>
      </c>
    </row>
    <row r="447" spans="1:18" x14ac:dyDescent="0.2">
      <c r="A447" t="s">
        <v>64</v>
      </c>
      <c r="B447" t="s">
        <v>65</v>
      </c>
      <c r="C447" t="s">
        <v>148</v>
      </c>
      <c r="D447" t="s">
        <v>65</v>
      </c>
      <c r="E447" s="8" t="s">
        <v>12</v>
      </c>
      <c r="F447" s="2">
        <v>500</v>
      </c>
      <c r="G447" s="2">
        <v>99</v>
      </c>
      <c r="H447" s="2">
        <v>140</v>
      </c>
      <c r="I447" s="2">
        <v>14</v>
      </c>
      <c r="J447" s="2">
        <v>106</v>
      </c>
      <c r="K447" s="2">
        <v>128</v>
      </c>
      <c r="L447" s="2">
        <v>13</v>
      </c>
      <c r="M447" s="13">
        <f>IFERROR(Table1[[#This Row],[Male below 18]]/Table1[[#This Row],[Individuals]],0)</f>
        <v>0.19800000000000001</v>
      </c>
      <c r="N447" s="13">
        <f>IFERROR(Table1[[#This Row],[Male 18- 59]]/Table1[[#This Row],[Individuals]],0)</f>
        <v>0.28000000000000003</v>
      </c>
      <c r="O447" s="13">
        <f>IFERROR(Table1[[#This Row],[Male 60+]]/Table1[[#This Row],[Individuals]],0)</f>
        <v>2.8000000000000001E-2</v>
      </c>
      <c r="P447" s="13">
        <f>IFERROR(Table1[[#This Row],[Female below 18]]/Table1[[#This Row],[Individuals]],0)</f>
        <v>0.21199999999999999</v>
      </c>
      <c r="Q447" s="13">
        <f>IFERROR(Table1[[#This Row],[Female 18-59]]/Table1[[#This Row],[Individuals]],0)</f>
        <v>0.25600000000000001</v>
      </c>
      <c r="R447" s="13">
        <f>IFERROR(Table1[[#This Row],[Female 60+]]/Table1[[#This Row],[Individuals]],0)</f>
        <v>2.5999999999999999E-2</v>
      </c>
    </row>
    <row r="448" spans="1:18" x14ac:dyDescent="0.2">
      <c r="A448" t="s">
        <v>64</v>
      </c>
      <c r="B448" t="s">
        <v>65</v>
      </c>
      <c r="C448" t="s">
        <v>149</v>
      </c>
      <c r="D448" t="s">
        <v>150</v>
      </c>
      <c r="E448" s="8" t="s">
        <v>12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13">
        <f>IFERROR(Table1[[#This Row],[Male below 18]]/Table1[[#This Row],[Individuals]],0)</f>
        <v>0</v>
      </c>
      <c r="N448" s="13">
        <f>IFERROR(Table1[[#This Row],[Male 18- 59]]/Table1[[#This Row],[Individuals]],0)</f>
        <v>0</v>
      </c>
      <c r="O448" s="13">
        <f>IFERROR(Table1[[#This Row],[Male 60+]]/Table1[[#This Row],[Individuals]],0)</f>
        <v>0</v>
      </c>
      <c r="P448" s="13">
        <f>IFERROR(Table1[[#This Row],[Female below 18]]/Table1[[#This Row],[Individuals]],0)</f>
        <v>0</v>
      </c>
      <c r="Q448" s="13">
        <f>IFERROR(Table1[[#This Row],[Female 18-59]]/Table1[[#This Row],[Individuals]],0)</f>
        <v>0</v>
      </c>
      <c r="R448" s="13">
        <f>IFERROR(Table1[[#This Row],[Female 60+]]/Table1[[#This Row],[Individuals]],0)</f>
        <v>0</v>
      </c>
    </row>
    <row r="449" spans="1:18" x14ac:dyDescent="0.2">
      <c r="A449" t="s">
        <v>137</v>
      </c>
      <c r="B449" t="s">
        <v>138</v>
      </c>
      <c r="C449" t="s">
        <v>151</v>
      </c>
      <c r="D449" t="s">
        <v>152</v>
      </c>
      <c r="E449" s="8" t="s">
        <v>12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13">
        <f>IFERROR(Table1[[#This Row],[Male below 18]]/Table1[[#This Row],[Individuals]],0)</f>
        <v>0</v>
      </c>
      <c r="N449" s="13">
        <f>IFERROR(Table1[[#This Row],[Male 18- 59]]/Table1[[#This Row],[Individuals]],0)</f>
        <v>0</v>
      </c>
      <c r="O449" s="13">
        <f>IFERROR(Table1[[#This Row],[Male 60+]]/Table1[[#This Row],[Individuals]],0)</f>
        <v>0</v>
      </c>
      <c r="P449" s="13">
        <f>IFERROR(Table1[[#This Row],[Female below 18]]/Table1[[#This Row],[Individuals]],0)</f>
        <v>0</v>
      </c>
      <c r="Q449" s="13">
        <f>IFERROR(Table1[[#This Row],[Female 18-59]]/Table1[[#This Row],[Individuals]],0)</f>
        <v>0</v>
      </c>
      <c r="R449" s="13">
        <f>IFERROR(Table1[[#This Row],[Female 60+]]/Table1[[#This Row],[Individuals]],0)</f>
        <v>0</v>
      </c>
    </row>
    <row r="450" spans="1:18" x14ac:dyDescent="0.2">
      <c r="A450" t="s">
        <v>40</v>
      </c>
      <c r="B450" t="s">
        <v>41</v>
      </c>
      <c r="C450" t="s">
        <v>153</v>
      </c>
      <c r="D450" t="s">
        <v>154</v>
      </c>
      <c r="E450" s="8" t="s">
        <v>12</v>
      </c>
      <c r="F450" s="2">
        <v>10650</v>
      </c>
      <c r="G450" s="2">
        <v>2099</v>
      </c>
      <c r="H450" s="2">
        <v>2964</v>
      </c>
      <c r="I450" s="2">
        <v>302</v>
      </c>
      <c r="J450" s="2">
        <v>2270</v>
      </c>
      <c r="K450" s="2">
        <v>2731</v>
      </c>
      <c r="L450" s="2">
        <v>284</v>
      </c>
      <c r="M450" s="13">
        <f>IFERROR(Table1[[#This Row],[Male below 18]]/Table1[[#This Row],[Individuals]],0)</f>
        <v>0.19708920187793427</v>
      </c>
      <c r="N450" s="13">
        <f>IFERROR(Table1[[#This Row],[Male 18- 59]]/Table1[[#This Row],[Individuals]],0)</f>
        <v>0.27830985915492956</v>
      </c>
      <c r="O450" s="13">
        <f>IFERROR(Table1[[#This Row],[Male 60+]]/Table1[[#This Row],[Individuals]],0)</f>
        <v>2.8356807511737088E-2</v>
      </c>
      <c r="P450" s="13">
        <f>IFERROR(Table1[[#This Row],[Female below 18]]/Table1[[#This Row],[Individuals]],0)</f>
        <v>0.2131455399061033</v>
      </c>
      <c r="Q450" s="13">
        <f>IFERROR(Table1[[#This Row],[Female 18-59]]/Table1[[#This Row],[Individuals]],0)</f>
        <v>0.25643192488262911</v>
      </c>
      <c r="R450" s="13">
        <f>IFERROR(Table1[[#This Row],[Female 60+]]/Table1[[#This Row],[Individuals]],0)</f>
        <v>2.6666666666666668E-2</v>
      </c>
    </row>
    <row r="451" spans="1:18" x14ac:dyDescent="0.2">
      <c r="A451" t="s">
        <v>91</v>
      </c>
      <c r="B451" t="s">
        <v>92</v>
      </c>
      <c r="C451" t="s">
        <v>155</v>
      </c>
      <c r="D451" t="s">
        <v>156</v>
      </c>
      <c r="E451" s="8" t="s">
        <v>12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13">
        <f>IFERROR(Table1[[#This Row],[Male below 18]]/Table1[[#This Row],[Individuals]],0)</f>
        <v>0</v>
      </c>
      <c r="N451" s="13">
        <f>IFERROR(Table1[[#This Row],[Male 18- 59]]/Table1[[#This Row],[Individuals]],0)</f>
        <v>0</v>
      </c>
      <c r="O451" s="13">
        <f>IFERROR(Table1[[#This Row],[Male 60+]]/Table1[[#This Row],[Individuals]],0)</f>
        <v>0</v>
      </c>
      <c r="P451" s="13">
        <f>IFERROR(Table1[[#This Row],[Female below 18]]/Table1[[#This Row],[Individuals]],0)</f>
        <v>0</v>
      </c>
      <c r="Q451" s="13">
        <f>IFERROR(Table1[[#This Row],[Female 18-59]]/Table1[[#This Row],[Individuals]],0)</f>
        <v>0</v>
      </c>
      <c r="R451" s="13">
        <f>IFERROR(Table1[[#This Row],[Female 60+]]/Table1[[#This Row],[Individuals]],0)</f>
        <v>0</v>
      </c>
    </row>
    <row r="452" spans="1:18" x14ac:dyDescent="0.2">
      <c r="A452" t="s">
        <v>50</v>
      </c>
      <c r="B452" t="s">
        <v>51</v>
      </c>
      <c r="C452" t="s">
        <v>157</v>
      </c>
      <c r="D452" t="s">
        <v>158</v>
      </c>
      <c r="E452" s="8" t="s">
        <v>12</v>
      </c>
      <c r="F452" s="2">
        <v>400</v>
      </c>
      <c r="G452" s="2">
        <v>78</v>
      </c>
      <c r="H452" s="2">
        <v>112</v>
      </c>
      <c r="I452" s="2">
        <v>11</v>
      </c>
      <c r="J452" s="2">
        <v>85</v>
      </c>
      <c r="K452" s="2">
        <v>103</v>
      </c>
      <c r="L452" s="2">
        <v>11</v>
      </c>
      <c r="M452" s="13">
        <f>IFERROR(Table1[[#This Row],[Male below 18]]/Table1[[#This Row],[Individuals]],0)</f>
        <v>0.19500000000000001</v>
      </c>
      <c r="N452" s="13">
        <f>IFERROR(Table1[[#This Row],[Male 18- 59]]/Table1[[#This Row],[Individuals]],0)</f>
        <v>0.28000000000000003</v>
      </c>
      <c r="O452" s="13">
        <f>IFERROR(Table1[[#This Row],[Male 60+]]/Table1[[#This Row],[Individuals]],0)</f>
        <v>2.75E-2</v>
      </c>
      <c r="P452" s="13">
        <f>IFERROR(Table1[[#This Row],[Female below 18]]/Table1[[#This Row],[Individuals]],0)</f>
        <v>0.21249999999999999</v>
      </c>
      <c r="Q452" s="13">
        <f>IFERROR(Table1[[#This Row],[Female 18-59]]/Table1[[#This Row],[Individuals]],0)</f>
        <v>0.25750000000000001</v>
      </c>
      <c r="R452" s="13">
        <f>IFERROR(Table1[[#This Row],[Female 60+]]/Table1[[#This Row],[Individuals]],0)</f>
        <v>2.75E-2</v>
      </c>
    </row>
    <row r="453" spans="1:18" x14ac:dyDescent="0.2">
      <c r="A453" t="s">
        <v>80</v>
      </c>
      <c r="B453" t="s">
        <v>81</v>
      </c>
      <c r="C453" t="s">
        <v>159</v>
      </c>
      <c r="D453" t="s">
        <v>160</v>
      </c>
      <c r="E453" s="8" t="s">
        <v>12</v>
      </c>
      <c r="F453" s="2">
        <v>350</v>
      </c>
      <c r="G453" s="2">
        <v>69</v>
      </c>
      <c r="H453" s="2">
        <v>97</v>
      </c>
      <c r="I453" s="2">
        <v>10</v>
      </c>
      <c r="J453" s="2">
        <v>75</v>
      </c>
      <c r="K453" s="2">
        <v>90</v>
      </c>
      <c r="L453" s="2">
        <v>9</v>
      </c>
      <c r="M453" s="13">
        <f>IFERROR(Table1[[#This Row],[Male below 18]]/Table1[[#This Row],[Individuals]],0)</f>
        <v>0.19714285714285715</v>
      </c>
      <c r="N453" s="13">
        <f>IFERROR(Table1[[#This Row],[Male 18- 59]]/Table1[[#This Row],[Individuals]],0)</f>
        <v>0.27714285714285714</v>
      </c>
      <c r="O453" s="13">
        <f>IFERROR(Table1[[#This Row],[Male 60+]]/Table1[[#This Row],[Individuals]],0)</f>
        <v>2.8571428571428571E-2</v>
      </c>
      <c r="P453" s="13">
        <f>IFERROR(Table1[[#This Row],[Female below 18]]/Table1[[#This Row],[Individuals]],0)</f>
        <v>0.21428571428571427</v>
      </c>
      <c r="Q453" s="13">
        <f>IFERROR(Table1[[#This Row],[Female 18-59]]/Table1[[#This Row],[Individuals]],0)</f>
        <v>0.25714285714285712</v>
      </c>
      <c r="R453" s="13">
        <f>IFERROR(Table1[[#This Row],[Female 60+]]/Table1[[#This Row],[Individuals]],0)</f>
        <v>2.5714285714285714E-2</v>
      </c>
    </row>
    <row r="454" spans="1:18" x14ac:dyDescent="0.2">
      <c r="A454" t="s">
        <v>125</v>
      </c>
      <c r="B454" t="s">
        <v>126</v>
      </c>
      <c r="C454" t="s">
        <v>161</v>
      </c>
      <c r="D454" t="s">
        <v>162</v>
      </c>
      <c r="E454" s="8" t="s">
        <v>12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13">
        <f>IFERROR(Table1[[#This Row],[Male below 18]]/Table1[[#This Row],[Individuals]],0)</f>
        <v>0</v>
      </c>
      <c r="N454" s="13">
        <f>IFERROR(Table1[[#This Row],[Male 18- 59]]/Table1[[#This Row],[Individuals]],0)</f>
        <v>0</v>
      </c>
      <c r="O454" s="13">
        <f>IFERROR(Table1[[#This Row],[Male 60+]]/Table1[[#This Row],[Individuals]],0)</f>
        <v>0</v>
      </c>
      <c r="P454" s="13">
        <f>IFERROR(Table1[[#This Row],[Female below 18]]/Table1[[#This Row],[Individuals]],0)</f>
        <v>0</v>
      </c>
      <c r="Q454" s="13">
        <f>IFERROR(Table1[[#This Row],[Female 18-59]]/Table1[[#This Row],[Individuals]],0)</f>
        <v>0</v>
      </c>
      <c r="R454" s="13">
        <f>IFERROR(Table1[[#This Row],[Female 60+]]/Table1[[#This Row],[Individuals]],0)</f>
        <v>0</v>
      </c>
    </row>
    <row r="455" spans="1:18" x14ac:dyDescent="0.2">
      <c r="A455" t="s">
        <v>163</v>
      </c>
      <c r="B455" t="s">
        <v>164</v>
      </c>
      <c r="C455" t="s">
        <v>165</v>
      </c>
      <c r="D455" t="s">
        <v>164</v>
      </c>
      <c r="E455" s="8" t="s">
        <v>12</v>
      </c>
      <c r="F455" s="2">
        <v>29</v>
      </c>
      <c r="G455" s="2">
        <v>6</v>
      </c>
      <c r="H455" s="2">
        <v>8</v>
      </c>
      <c r="I455" s="2">
        <v>1</v>
      </c>
      <c r="J455" s="2">
        <v>6</v>
      </c>
      <c r="K455" s="2">
        <v>7</v>
      </c>
      <c r="L455" s="2">
        <v>1</v>
      </c>
      <c r="M455" s="13">
        <f>IFERROR(Table1[[#This Row],[Male below 18]]/Table1[[#This Row],[Individuals]],0)</f>
        <v>0.20689655172413793</v>
      </c>
      <c r="N455" s="13">
        <f>IFERROR(Table1[[#This Row],[Male 18- 59]]/Table1[[#This Row],[Individuals]],0)</f>
        <v>0.27586206896551724</v>
      </c>
      <c r="O455" s="13">
        <f>IFERROR(Table1[[#This Row],[Male 60+]]/Table1[[#This Row],[Individuals]],0)</f>
        <v>3.4482758620689655E-2</v>
      </c>
      <c r="P455" s="13">
        <f>IFERROR(Table1[[#This Row],[Female below 18]]/Table1[[#This Row],[Individuals]],0)</f>
        <v>0.20689655172413793</v>
      </c>
      <c r="Q455" s="13">
        <f>IFERROR(Table1[[#This Row],[Female 18-59]]/Table1[[#This Row],[Individuals]],0)</f>
        <v>0.2413793103448276</v>
      </c>
      <c r="R455" s="13">
        <f>IFERROR(Table1[[#This Row],[Female 60+]]/Table1[[#This Row],[Individuals]],0)</f>
        <v>3.4482758620689655E-2</v>
      </c>
    </row>
    <row r="456" spans="1:18" x14ac:dyDescent="0.2">
      <c r="A456" t="s">
        <v>46</v>
      </c>
      <c r="B456" t="s">
        <v>47</v>
      </c>
      <c r="C456" t="s">
        <v>166</v>
      </c>
      <c r="D456" t="s">
        <v>167</v>
      </c>
      <c r="E456" s="8" t="s">
        <v>12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13">
        <f>IFERROR(Table1[[#This Row],[Male below 18]]/Table1[[#This Row],[Individuals]],0)</f>
        <v>0</v>
      </c>
      <c r="N456" s="13">
        <f>IFERROR(Table1[[#This Row],[Male 18- 59]]/Table1[[#This Row],[Individuals]],0)</f>
        <v>0</v>
      </c>
      <c r="O456" s="13">
        <f>IFERROR(Table1[[#This Row],[Male 60+]]/Table1[[#This Row],[Individuals]],0)</f>
        <v>0</v>
      </c>
      <c r="P456" s="13">
        <f>IFERROR(Table1[[#This Row],[Female below 18]]/Table1[[#This Row],[Individuals]],0)</f>
        <v>0</v>
      </c>
      <c r="Q456" s="13">
        <f>IFERROR(Table1[[#This Row],[Female 18-59]]/Table1[[#This Row],[Individuals]],0)</f>
        <v>0</v>
      </c>
      <c r="R456" s="13">
        <f>IFERROR(Table1[[#This Row],[Female 60+]]/Table1[[#This Row],[Individuals]],0)</f>
        <v>0</v>
      </c>
    </row>
    <row r="457" spans="1:18" x14ac:dyDescent="0.2">
      <c r="A457" t="s">
        <v>30</v>
      </c>
      <c r="B457" t="s">
        <v>31</v>
      </c>
      <c r="C457" t="s">
        <v>168</v>
      </c>
      <c r="D457" t="s">
        <v>169</v>
      </c>
      <c r="E457" s="8" t="s">
        <v>12</v>
      </c>
      <c r="F457" s="2">
        <v>5160</v>
      </c>
      <c r="G457" s="2">
        <v>1018</v>
      </c>
      <c r="H457" s="2">
        <v>1435</v>
      </c>
      <c r="I457" s="2">
        <v>146</v>
      </c>
      <c r="J457" s="2">
        <v>1100</v>
      </c>
      <c r="K457" s="2">
        <v>1323</v>
      </c>
      <c r="L457" s="2">
        <v>138</v>
      </c>
      <c r="M457" s="13">
        <f>IFERROR(Table1[[#This Row],[Male below 18]]/Table1[[#This Row],[Individuals]],0)</f>
        <v>0.19728682170542636</v>
      </c>
      <c r="N457" s="13">
        <f>IFERROR(Table1[[#This Row],[Male 18- 59]]/Table1[[#This Row],[Individuals]],0)</f>
        <v>0.27810077519379844</v>
      </c>
      <c r="O457" s="13">
        <f>IFERROR(Table1[[#This Row],[Male 60+]]/Table1[[#This Row],[Individuals]],0)</f>
        <v>2.8294573643410852E-2</v>
      </c>
      <c r="P457" s="13">
        <f>IFERROR(Table1[[#This Row],[Female below 18]]/Table1[[#This Row],[Individuals]],0)</f>
        <v>0.2131782945736434</v>
      </c>
      <c r="Q457" s="13">
        <f>IFERROR(Table1[[#This Row],[Female 18-59]]/Table1[[#This Row],[Individuals]],0)</f>
        <v>0.25639534883720932</v>
      </c>
      <c r="R457" s="13">
        <f>IFERROR(Table1[[#This Row],[Female 60+]]/Table1[[#This Row],[Individuals]],0)</f>
        <v>2.6744186046511628E-2</v>
      </c>
    </row>
    <row r="458" spans="1:18" x14ac:dyDescent="0.2">
      <c r="A458" t="s">
        <v>170</v>
      </c>
      <c r="B458" t="s">
        <v>171</v>
      </c>
      <c r="C458" t="s">
        <v>172</v>
      </c>
      <c r="D458" t="s">
        <v>173</v>
      </c>
      <c r="E458" s="8" t="s">
        <v>12</v>
      </c>
      <c r="F458" s="2">
        <v>400</v>
      </c>
      <c r="G458" s="2">
        <v>80</v>
      </c>
      <c r="H458" s="2">
        <v>111</v>
      </c>
      <c r="I458" s="2">
        <v>11</v>
      </c>
      <c r="J458" s="2">
        <v>84</v>
      </c>
      <c r="K458" s="2">
        <v>103</v>
      </c>
      <c r="L458" s="2">
        <v>11</v>
      </c>
      <c r="M458" s="13">
        <f>IFERROR(Table1[[#This Row],[Male below 18]]/Table1[[#This Row],[Individuals]],0)</f>
        <v>0.2</v>
      </c>
      <c r="N458" s="13">
        <f>IFERROR(Table1[[#This Row],[Male 18- 59]]/Table1[[#This Row],[Individuals]],0)</f>
        <v>0.27750000000000002</v>
      </c>
      <c r="O458" s="13">
        <f>IFERROR(Table1[[#This Row],[Male 60+]]/Table1[[#This Row],[Individuals]],0)</f>
        <v>2.75E-2</v>
      </c>
      <c r="P458" s="13">
        <f>IFERROR(Table1[[#This Row],[Female below 18]]/Table1[[#This Row],[Individuals]],0)</f>
        <v>0.21</v>
      </c>
      <c r="Q458" s="13">
        <f>IFERROR(Table1[[#This Row],[Female 18-59]]/Table1[[#This Row],[Individuals]],0)</f>
        <v>0.25750000000000001</v>
      </c>
      <c r="R458" s="13">
        <f>IFERROR(Table1[[#This Row],[Female 60+]]/Table1[[#This Row],[Individuals]],0)</f>
        <v>2.75E-2</v>
      </c>
    </row>
    <row r="459" spans="1:18" x14ac:dyDescent="0.2">
      <c r="A459" t="s">
        <v>46</v>
      </c>
      <c r="B459" t="s">
        <v>47</v>
      </c>
      <c r="C459" t="s">
        <v>174</v>
      </c>
      <c r="D459" t="s">
        <v>175</v>
      </c>
      <c r="E459" s="8" t="s">
        <v>12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13">
        <f>IFERROR(Table1[[#This Row],[Male below 18]]/Table1[[#This Row],[Individuals]],0)</f>
        <v>0</v>
      </c>
      <c r="N459" s="13">
        <f>IFERROR(Table1[[#This Row],[Male 18- 59]]/Table1[[#This Row],[Individuals]],0)</f>
        <v>0</v>
      </c>
      <c r="O459" s="13">
        <f>IFERROR(Table1[[#This Row],[Male 60+]]/Table1[[#This Row],[Individuals]],0)</f>
        <v>0</v>
      </c>
      <c r="P459" s="13">
        <f>IFERROR(Table1[[#This Row],[Female below 18]]/Table1[[#This Row],[Individuals]],0)</f>
        <v>0</v>
      </c>
      <c r="Q459" s="13">
        <f>IFERROR(Table1[[#This Row],[Female 18-59]]/Table1[[#This Row],[Individuals]],0)</f>
        <v>0</v>
      </c>
      <c r="R459" s="13">
        <f>IFERROR(Table1[[#This Row],[Female 60+]]/Table1[[#This Row],[Individuals]],0)</f>
        <v>0</v>
      </c>
    </row>
    <row r="460" spans="1:18" x14ac:dyDescent="0.2">
      <c r="A460" t="s">
        <v>64</v>
      </c>
      <c r="B460" t="s">
        <v>65</v>
      </c>
      <c r="C460" t="s">
        <v>176</v>
      </c>
      <c r="D460" t="s">
        <v>177</v>
      </c>
      <c r="E460" s="8" t="s">
        <v>12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13">
        <f>IFERROR(Table1[[#This Row],[Male below 18]]/Table1[[#This Row],[Individuals]],0)</f>
        <v>0</v>
      </c>
      <c r="N460" s="13">
        <f>IFERROR(Table1[[#This Row],[Male 18- 59]]/Table1[[#This Row],[Individuals]],0)</f>
        <v>0</v>
      </c>
      <c r="O460" s="13">
        <f>IFERROR(Table1[[#This Row],[Male 60+]]/Table1[[#This Row],[Individuals]],0)</f>
        <v>0</v>
      </c>
      <c r="P460" s="13">
        <f>IFERROR(Table1[[#This Row],[Female below 18]]/Table1[[#This Row],[Individuals]],0)</f>
        <v>0</v>
      </c>
      <c r="Q460" s="13">
        <f>IFERROR(Table1[[#This Row],[Female 18-59]]/Table1[[#This Row],[Individuals]],0)</f>
        <v>0</v>
      </c>
      <c r="R460" s="13">
        <f>IFERROR(Table1[[#This Row],[Female 60+]]/Table1[[#This Row],[Individuals]],0)</f>
        <v>0</v>
      </c>
    </row>
    <row r="461" spans="1:18" x14ac:dyDescent="0.2">
      <c r="A461" t="s">
        <v>125</v>
      </c>
      <c r="B461" t="s">
        <v>126</v>
      </c>
      <c r="C461" t="s">
        <v>178</v>
      </c>
      <c r="D461" t="s">
        <v>179</v>
      </c>
      <c r="E461" s="8" t="s">
        <v>12</v>
      </c>
      <c r="F461" s="2">
        <v>100</v>
      </c>
      <c r="G461" s="2">
        <v>20</v>
      </c>
      <c r="H461" s="2">
        <v>30</v>
      </c>
      <c r="I461" s="2">
        <v>2</v>
      </c>
      <c r="J461" s="2">
        <v>20</v>
      </c>
      <c r="K461" s="2">
        <v>26</v>
      </c>
      <c r="L461" s="2">
        <v>2</v>
      </c>
      <c r="M461" s="13">
        <f>IFERROR(Table1[[#This Row],[Male below 18]]/Table1[[#This Row],[Individuals]],0)</f>
        <v>0.2</v>
      </c>
      <c r="N461" s="13">
        <f>IFERROR(Table1[[#This Row],[Male 18- 59]]/Table1[[#This Row],[Individuals]],0)</f>
        <v>0.3</v>
      </c>
      <c r="O461" s="13">
        <f>IFERROR(Table1[[#This Row],[Male 60+]]/Table1[[#This Row],[Individuals]],0)</f>
        <v>0.02</v>
      </c>
      <c r="P461" s="13">
        <f>IFERROR(Table1[[#This Row],[Female below 18]]/Table1[[#This Row],[Individuals]],0)</f>
        <v>0.2</v>
      </c>
      <c r="Q461" s="13">
        <f>IFERROR(Table1[[#This Row],[Female 18-59]]/Table1[[#This Row],[Individuals]],0)</f>
        <v>0.26</v>
      </c>
      <c r="R461" s="13">
        <f>IFERROR(Table1[[#This Row],[Female 60+]]/Table1[[#This Row],[Individuals]],0)</f>
        <v>0.02</v>
      </c>
    </row>
    <row r="462" spans="1:18" x14ac:dyDescent="0.2">
      <c r="A462" t="s">
        <v>40</v>
      </c>
      <c r="B462" t="s">
        <v>41</v>
      </c>
      <c r="C462" t="s">
        <v>180</v>
      </c>
      <c r="D462" t="s">
        <v>181</v>
      </c>
      <c r="E462" s="8" t="s">
        <v>12</v>
      </c>
      <c r="F462" s="2">
        <v>1135</v>
      </c>
      <c r="G462" s="2">
        <v>224</v>
      </c>
      <c r="H462" s="2">
        <v>316</v>
      </c>
      <c r="I462" s="2">
        <v>32</v>
      </c>
      <c r="J462" s="2">
        <v>242</v>
      </c>
      <c r="K462" s="2">
        <v>291</v>
      </c>
      <c r="L462" s="2">
        <v>30</v>
      </c>
      <c r="M462" s="13">
        <f>IFERROR(Table1[[#This Row],[Male below 18]]/Table1[[#This Row],[Individuals]],0)</f>
        <v>0.1973568281938326</v>
      </c>
      <c r="N462" s="13">
        <f>IFERROR(Table1[[#This Row],[Male 18- 59]]/Table1[[#This Row],[Individuals]],0)</f>
        <v>0.27841409691629954</v>
      </c>
      <c r="O462" s="13">
        <f>IFERROR(Table1[[#This Row],[Male 60+]]/Table1[[#This Row],[Individuals]],0)</f>
        <v>2.8193832599118944E-2</v>
      </c>
      <c r="P462" s="13">
        <f>IFERROR(Table1[[#This Row],[Female below 18]]/Table1[[#This Row],[Individuals]],0)</f>
        <v>0.21321585903083701</v>
      </c>
      <c r="Q462" s="13">
        <f>IFERROR(Table1[[#This Row],[Female 18-59]]/Table1[[#This Row],[Individuals]],0)</f>
        <v>0.25638766519823791</v>
      </c>
      <c r="R462" s="13">
        <f>IFERROR(Table1[[#This Row],[Female 60+]]/Table1[[#This Row],[Individuals]],0)</f>
        <v>2.643171806167401E-2</v>
      </c>
    </row>
    <row r="463" spans="1:18" x14ac:dyDescent="0.2">
      <c r="A463" t="s">
        <v>98</v>
      </c>
      <c r="B463" t="s">
        <v>99</v>
      </c>
      <c r="C463" t="s">
        <v>182</v>
      </c>
      <c r="D463" t="s">
        <v>183</v>
      </c>
      <c r="E463" s="8" t="s">
        <v>12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13">
        <f>IFERROR(Table1[[#This Row],[Male below 18]]/Table1[[#This Row],[Individuals]],0)</f>
        <v>0</v>
      </c>
      <c r="N463" s="13">
        <f>IFERROR(Table1[[#This Row],[Male 18- 59]]/Table1[[#This Row],[Individuals]],0)</f>
        <v>0</v>
      </c>
      <c r="O463" s="13">
        <f>IFERROR(Table1[[#This Row],[Male 60+]]/Table1[[#This Row],[Individuals]],0)</f>
        <v>0</v>
      </c>
      <c r="P463" s="13">
        <f>IFERROR(Table1[[#This Row],[Female below 18]]/Table1[[#This Row],[Individuals]],0)</f>
        <v>0</v>
      </c>
      <c r="Q463" s="13">
        <f>IFERROR(Table1[[#This Row],[Female 18-59]]/Table1[[#This Row],[Individuals]],0)</f>
        <v>0</v>
      </c>
      <c r="R463" s="13">
        <f>IFERROR(Table1[[#This Row],[Female 60+]]/Table1[[#This Row],[Individuals]],0)</f>
        <v>0</v>
      </c>
    </row>
    <row r="464" spans="1:18" x14ac:dyDescent="0.2">
      <c r="A464" t="s">
        <v>80</v>
      </c>
      <c r="B464" t="s">
        <v>81</v>
      </c>
      <c r="C464" t="s">
        <v>184</v>
      </c>
      <c r="D464" t="s">
        <v>185</v>
      </c>
      <c r="E464" s="8" t="s">
        <v>12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13">
        <f>IFERROR(Table1[[#This Row],[Male below 18]]/Table1[[#This Row],[Individuals]],0)</f>
        <v>0</v>
      </c>
      <c r="N464" s="13">
        <f>IFERROR(Table1[[#This Row],[Male 18- 59]]/Table1[[#This Row],[Individuals]],0)</f>
        <v>0</v>
      </c>
      <c r="O464" s="13">
        <f>IFERROR(Table1[[#This Row],[Male 60+]]/Table1[[#This Row],[Individuals]],0)</f>
        <v>0</v>
      </c>
      <c r="P464" s="13">
        <f>IFERROR(Table1[[#This Row],[Female below 18]]/Table1[[#This Row],[Individuals]],0)</f>
        <v>0</v>
      </c>
      <c r="Q464" s="13">
        <f>IFERROR(Table1[[#This Row],[Female 18-59]]/Table1[[#This Row],[Individuals]],0)</f>
        <v>0</v>
      </c>
      <c r="R464" s="13">
        <f>IFERROR(Table1[[#This Row],[Female 60+]]/Table1[[#This Row],[Individuals]],0)</f>
        <v>0</v>
      </c>
    </row>
    <row r="465" spans="1:18" x14ac:dyDescent="0.2">
      <c r="A465" t="s">
        <v>170</v>
      </c>
      <c r="B465" t="s">
        <v>171</v>
      </c>
      <c r="C465" t="s">
        <v>186</v>
      </c>
      <c r="D465" t="s">
        <v>187</v>
      </c>
      <c r="E465" s="8" t="s">
        <v>12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13">
        <f>IFERROR(Table1[[#This Row],[Male below 18]]/Table1[[#This Row],[Individuals]],0)</f>
        <v>0</v>
      </c>
      <c r="N465" s="13">
        <f>IFERROR(Table1[[#This Row],[Male 18- 59]]/Table1[[#This Row],[Individuals]],0)</f>
        <v>0</v>
      </c>
      <c r="O465" s="13">
        <f>IFERROR(Table1[[#This Row],[Male 60+]]/Table1[[#This Row],[Individuals]],0)</f>
        <v>0</v>
      </c>
      <c r="P465" s="13">
        <f>IFERROR(Table1[[#This Row],[Female below 18]]/Table1[[#This Row],[Individuals]],0)</f>
        <v>0</v>
      </c>
      <c r="Q465" s="13">
        <f>IFERROR(Table1[[#This Row],[Female 18-59]]/Table1[[#This Row],[Individuals]],0)</f>
        <v>0</v>
      </c>
      <c r="R465" s="13">
        <f>IFERROR(Table1[[#This Row],[Female 60+]]/Table1[[#This Row],[Individuals]],0)</f>
        <v>0</v>
      </c>
    </row>
    <row r="466" spans="1:18" x14ac:dyDescent="0.2">
      <c r="A466" t="s">
        <v>46</v>
      </c>
      <c r="B466" t="s">
        <v>47</v>
      </c>
      <c r="C466" t="s">
        <v>188</v>
      </c>
      <c r="D466" t="s">
        <v>189</v>
      </c>
      <c r="E466" s="8" t="s">
        <v>12</v>
      </c>
      <c r="F466" s="2">
        <v>8994</v>
      </c>
      <c r="G466" s="2">
        <v>1774</v>
      </c>
      <c r="H466" s="2">
        <v>2502</v>
      </c>
      <c r="I466" s="2">
        <v>255</v>
      </c>
      <c r="J466" s="2">
        <v>1918</v>
      </c>
      <c r="K466" s="2">
        <v>2306</v>
      </c>
      <c r="L466" s="2">
        <v>239</v>
      </c>
      <c r="M466" s="13">
        <f>IFERROR(Table1[[#This Row],[Male below 18]]/Table1[[#This Row],[Individuals]],0)</f>
        <v>0.19724260618189904</v>
      </c>
      <c r="N466" s="13">
        <f>IFERROR(Table1[[#This Row],[Male 18- 59]]/Table1[[#This Row],[Individuals]],0)</f>
        <v>0.27818545697131419</v>
      </c>
      <c r="O466" s="13">
        <f>IFERROR(Table1[[#This Row],[Male 60+]]/Table1[[#This Row],[Individuals]],0)</f>
        <v>2.8352234823215475E-2</v>
      </c>
      <c r="P466" s="13">
        <f>IFERROR(Table1[[#This Row],[Female below 18]]/Table1[[#This Row],[Individuals]],0)</f>
        <v>0.21325327996442073</v>
      </c>
      <c r="Q466" s="13">
        <f>IFERROR(Table1[[#This Row],[Female 18-59]]/Table1[[#This Row],[Individuals]],0)</f>
        <v>0.25639315098954857</v>
      </c>
      <c r="R466" s="13">
        <f>IFERROR(Table1[[#This Row],[Female 60+]]/Table1[[#This Row],[Individuals]],0)</f>
        <v>2.6573271069601955E-2</v>
      </c>
    </row>
    <row r="467" spans="1:18" x14ac:dyDescent="0.2">
      <c r="A467" t="s">
        <v>101</v>
      </c>
      <c r="B467" t="s">
        <v>102</v>
      </c>
      <c r="C467" t="s">
        <v>190</v>
      </c>
      <c r="D467" t="s">
        <v>191</v>
      </c>
      <c r="E467" s="8" t="s">
        <v>12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13">
        <f>IFERROR(Table1[[#This Row],[Male below 18]]/Table1[[#This Row],[Individuals]],0)</f>
        <v>0</v>
      </c>
      <c r="N467" s="13">
        <f>IFERROR(Table1[[#This Row],[Male 18- 59]]/Table1[[#This Row],[Individuals]],0)</f>
        <v>0</v>
      </c>
      <c r="O467" s="13">
        <f>IFERROR(Table1[[#This Row],[Male 60+]]/Table1[[#This Row],[Individuals]],0)</f>
        <v>0</v>
      </c>
      <c r="P467" s="13">
        <f>IFERROR(Table1[[#This Row],[Female below 18]]/Table1[[#This Row],[Individuals]],0)</f>
        <v>0</v>
      </c>
      <c r="Q467" s="13">
        <f>IFERROR(Table1[[#This Row],[Female 18-59]]/Table1[[#This Row],[Individuals]],0)</f>
        <v>0</v>
      </c>
      <c r="R467" s="13">
        <f>IFERROR(Table1[[#This Row],[Female 60+]]/Table1[[#This Row],[Individuals]],0)</f>
        <v>0</v>
      </c>
    </row>
    <row r="468" spans="1:18" x14ac:dyDescent="0.2">
      <c r="A468" t="s">
        <v>64</v>
      </c>
      <c r="B468" t="s">
        <v>65</v>
      </c>
      <c r="C468" t="s">
        <v>192</v>
      </c>
      <c r="D468" t="s">
        <v>193</v>
      </c>
      <c r="E468" s="8" t="s">
        <v>12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13">
        <f>IFERROR(Table1[[#This Row],[Male below 18]]/Table1[[#This Row],[Individuals]],0)</f>
        <v>0</v>
      </c>
      <c r="N468" s="13">
        <f>IFERROR(Table1[[#This Row],[Male 18- 59]]/Table1[[#This Row],[Individuals]],0)</f>
        <v>0</v>
      </c>
      <c r="O468" s="13">
        <f>IFERROR(Table1[[#This Row],[Male 60+]]/Table1[[#This Row],[Individuals]],0)</f>
        <v>0</v>
      </c>
      <c r="P468" s="13">
        <f>IFERROR(Table1[[#This Row],[Female below 18]]/Table1[[#This Row],[Individuals]],0)</f>
        <v>0</v>
      </c>
      <c r="Q468" s="13">
        <f>IFERROR(Table1[[#This Row],[Female 18-59]]/Table1[[#This Row],[Individuals]],0)</f>
        <v>0</v>
      </c>
      <c r="R468" s="13">
        <f>IFERROR(Table1[[#This Row],[Female 60+]]/Table1[[#This Row],[Individuals]],0)</f>
        <v>0</v>
      </c>
    </row>
    <row r="469" spans="1:18" x14ac:dyDescent="0.2">
      <c r="A469" t="s">
        <v>26</v>
      </c>
      <c r="B469" t="s">
        <v>27</v>
      </c>
      <c r="C469" t="s">
        <v>194</v>
      </c>
      <c r="D469" t="s">
        <v>27</v>
      </c>
      <c r="E469" s="8" t="s">
        <v>12</v>
      </c>
      <c r="F469" s="2">
        <v>165</v>
      </c>
      <c r="G469" s="2">
        <v>32</v>
      </c>
      <c r="H469" s="2">
        <v>46</v>
      </c>
      <c r="I469" s="2">
        <v>5</v>
      </c>
      <c r="J469" s="2">
        <v>36</v>
      </c>
      <c r="K469" s="2">
        <v>42</v>
      </c>
      <c r="L469" s="2">
        <v>4</v>
      </c>
      <c r="M469" s="13">
        <f>IFERROR(Table1[[#This Row],[Male below 18]]/Table1[[#This Row],[Individuals]],0)</f>
        <v>0.19393939393939394</v>
      </c>
      <c r="N469" s="13">
        <f>IFERROR(Table1[[#This Row],[Male 18- 59]]/Table1[[#This Row],[Individuals]],0)</f>
        <v>0.27878787878787881</v>
      </c>
      <c r="O469" s="13">
        <f>IFERROR(Table1[[#This Row],[Male 60+]]/Table1[[#This Row],[Individuals]],0)</f>
        <v>3.0303030303030304E-2</v>
      </c>
      <c r="P469" s="13">
        <f>IFERROR(Table1[[#This Row],[Female below 18]]/Table1[[#This Row],[Individuals]],0)</f>
        <v>0.21818181818181817</v>
      </c>
      <c r="Q469" s="13">
        <f>IFERROR(Table1[[#This Row],[Female 18-59]]/Table1[[#This Row],[Individuals]],0)</f>
        <v>0.25454545454545452</v>
      </c>
      <c r="R469" s="13">
        <f>IFERROR(Table1[[#This Row],[Female 60+]]/Table1[[#This Row],[Individuals]],0)</f>
        <v>2.4242424242424242E-2</v>
      </c>
    </row>
    <row r="470" spans="1:18" x14ac:dyDescent="0.2">
      <c r="A470" t="s">
        <v>91</v>
      </c>
      <c r="B470" t="s">
        <v>92</v>
      </c>
      <c r="C470" t="s">
        <v>195</v>
      </c>
      <c r="D470" t="s">
        <v>196</v>
      </c>
      <c r="E470" s="8" t="s">
        <v>12</v>
      </c>
      <c r="F470" s="2">
        <v>178</v>
      </c>
      <c r="G470" s="2">
        <v>36</v>
      </c>
      <c r="H470" s="2">
        <v>48</v>
      </c>
      <c r="I470" s="2">
        <v>5</v>
      </c>
      <c r="J470" s="2">
        <v>38</v>
      </c>
      <c r="K470" s="2">
        <v>46</v>
      </c>
      <c r="L470" s="2">
        <v>5</v>
      </c>
      <c r="M470" s="13">
        <f>IFERROR(Table1[[#This Row],[Male below 18]]/Table1[[#This Row],[Individuals]],0)</f>
        <v>0.20224719101123595</v>
      </c>
      <c r="N470" s="13">
        <f>IFERROR(Table1[[#This Row],[Male 18- 59]]/Table1[[#This Row],[Individuals]],0)</f>
        <v>0.2696629213483146</v>
      </c>
      <c r="O470" s="13">
        <f>IFERROR(Table1[[#This Row],[Male 60+]]/Table1[[#This Row],[Individuals]],0)</f>
        <v>2.8089887640449437E-2</v>
      </c>
      <c r="P470" s="13">
        <f>IFERROR(Table1[[#This Row],[Female below 18]]/Table1[[#This Row],[Individuals]],0)</f>
        <v>0.21348314606741572</v>
      </c>
      <c r="Q470" s="13">
        <f>IFERROR(Table1[[#This Row],[Female 18-59]]/Table1[[#This Row],[Individuals]],0)</f>
        <v>0.25842696629213485</v>
      </c>
      <c r="R470" s="13">
        <f>IFERROR(Table1[[#This Row],[Female 60+]]/Table1[[#This Row],[Individuals]],0)</f>
        <v>2.8089887640449437E-2</v>
      </c>
    </row>
    <row r="471" spans="1:18" x14ac:dyDescent="0.2">
      <c r="A471" t="s">
        <v>68</v>
      </c>
      <c r="B471" t="s">
        <v>69</v>
      </c>
      <c r="C471" t="s">
        <v>197</v>
      </c>
      <c r="D471" t="s">
        <v>69</v>
      </c>
      <c r="E471" s="8" t="s">
        <v>12</v>
      </c>
      <c r="F471" s="2">
        <v>780</v>
      </c>
      <c r="G471" s="2">
        <v>155</v>
      </c>
      <c r="H471" s="2">
        <v>215</v>
      </c>
      <c r="I471" s="2">
        <v>22</v>
      </c>
      <c r="J471" s="2">
        <v>166</v>
      </c>
      <c r="K471" s="2">
        <v>201</v>
      </c>
      <c r="L471" s="2">
        <v>21</v>
      </c>
      <c r="M471" s="13">
        <f>IFERROR(Table1[[#This Row],[Male below 18]]/Table1[[#This Row],[Individuals]],0)</f>
        <v>0.19871794871794871</v>
      </c>
      <c r="N471" s="13">
        <f>IFERROR(Table1[[#This Row],[Male 18- 59]]/Table1[[#This Row],[Individuals]],0)</f>
        <v>0.27564102564102566</v>
      </c>
      <c r="O471" s="13">
        <f>IFERROR(Table1[[#This Row],[Male 60+]]/Table1[[#This Row],[Individuals]],0)</f>
        <v>2.8205128205128206E-2</v>
      </c>
      <c r="P471" s="13">
        <f>IFERROR(Table1[[#This Row],[Female below 18]]/Table1[[#This Row],[Individuals]],0)</f>
        <v>0.21282051282051281</v>
      </c>
      <c r="Q471" s="13">
        <f>IFERROR(Table1[[#This Row],[Female 18-59]]/Table1[[#This Row],[Individuals]],0)</f>
        <v>0.25769230769230766</v>
      </c>
      <c r="R471" s="13">
        <f>IFERROR(Table1[[#This Row],[Female 60+]]/Table1[[#This Row],[Individuals]],0)</f>
        <v>2.6923076923076925E-2</v>
      </c>
    </row>
    <row r="472" spans="1:18" x14ac:dyDescent="0.2">
      <c r="A472" t="s">
        <v>80</v>
      </c>
      <c r="B472" t="s">
        <v>81</v>
      </c>
      <c r="C472" t="s">
        <v>198</v>
      </c>
      <c r="D472" t="s">
        <v>81</v>
      </c>
      <c r="E472" s="8" t="s">
        <v>12</v>
      </c>
      <c r="F472" s="2">
        <v>2000</v>
      </c>
      <c r="G472" s="2">
        <v>394</v>
      </c>
      <c r="H472" s="2">
        <v>557</v>
      </c>
      <c r="I472" s="2">
        <v>57</v>
      </c>
      <c r="J472" s="2">
        <v>426</v>
      </c>
      <c r="K472" s="2">
        <v>513</v>
      </c>
      <c r="L472" s="2">
        <v>53</v>
      </c>
      <c r="M472" s="13">
        <f>IFERROR(Table1[[#This Row],[Male below 18]]/Table1[[#This Row],[Individuals]],0)</f>
        <v>0.19700000000000001</v>
      </c>
      <c r="N472" s="13">
        <f>IFERROR(Table1[[#This Row],[Male 18- 59]]/Table1[[#This Row],[Individuals]],0)</f>
        <v>0.27850000000000003</v>
      </c>
      <c r="O472" s="13">
        <f>IFERROR(Table1[[#This Row],[Male 60+]]/Table1[[#This Row],[Individuals]],0)</f>
        <v>2.8500000000000001E-2</v>
      </c>
      <c r="P472" s="13">
        <f>IFERROR(Table1[[#This Row],[Female below 18]]/Table1[[#This Row],[Individuals]],0)</f>
        <v>0.21299999999999999</v>
      </c>
      <c r="Q472" s="13">
        <f>IFERROR(Table1[[#This Row],[Female 18-59]]/Table1[[#This Row],[Individuals]],0)</f>
        <v>0.25650000000000001</v>
      </c>
      <c r="R472" s="13">
        <f>IFERROR(Table1[[#This Row],[Female 60+]]/Table1[[#This Row],[Individuals]],0)</f>
        <v>2.6499999999999999E-2</v>
      </c>
    </row>
    <row r="473" spans="1:18" x14ac:dyDescent="0.2">
      <c r="A473" t="s">
        <v>46</v>
      </c>
      <c r="B473" t="s">
        <v>47</v>
      </c>
      <c r="C473" t="s">
        <v>199</v>
      </c>
      <c r="D473" t="s">
        <v>200</v>
      </c>
      <c r="E473" s="8" t="s">
        <v>12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13">
        <f>IFERROR(Table1[[#This Row],[Male below 18]]/Table1[[#This Row],[Individuals]],0)</f>
        <v>0</v>
      </c>
      <c r="N473" s="13">
        <f>IFERROR(Table1[[#This Row],[Male 18- 59]]/Table1[[#This Row],[Individuals]],0)</f>
        <v>0</v>
      </c>
      <c r="O473" s="13">
        <f>IFERROR(Table1[[#This Row],[Male 60+]]/Table1[[#This Row],[Individuals]],0)</f>
        <v>0</v>
      </c>
      <c r="P473" s="13">
        <f>IFERROR(Table1[[#This Row],[Female below 18]]/Table1[[#This Row],[Individuals]],0)</f>
        <v>0</v>
      </c>
      <c r="Q473" s="13">
        <f>IFERROR(Table1[[#This Row],[Female 18-59]]/Table1[[#This Row],[Individuals]],0)</f>
        <v>0</v>
      </c>
      <c r="R473" s="13">
        <f>IFERROR(Table1[[#This Row],[Female 60+]]/Table1[[#This Row],[Individuals]],0)</f>
        <v>0</v>
      </c>
    </row>
    <row r="474" spans="1:18" x14ac:dyDescent="0.2">
      <c r="A474" t="s">
        <v>91</v>
      </c>
      <c r="B474" t="s">
        <v>92</v>
      </c>
      <c r="C474" t="s">
        <v>201</v>
      </c>
      <c r="D474" t="s">
        <v>202</v>
      </c>
      <c r="E474" s="8" t="s">
        <v>12</v>
      </c>
      <c r="F474" s="2">
        <v>980</v>
      </c>
      <c r="G474" s="2">
        <v>194</v>
      </c>
      <c r="H474" s="2">
        <v>273</v>
      </c>
      <c r="I474" s="2">
        <v>28</v>
      </c>
      <c r="J474" s="2">
        <v>208</v>
      </c>
      <c r="K474" s="2">
        <v>251</v>
      </c>
      <c r="L474" s="2">
        <v>26</v>
      </c>
      <c r="M474" s="13">
        <f>IFERROR(Table1[[#This Row],[Male below 18]]/Table1[[#This Row],[Individuals]],0)</f>
        <v>0.19795918367346937</v>
      </c>
      <c r="N474" s="13">
        <f>IFERROR(Table1[[#This Row],[Male 18- 59]]/Table1[[#This Row],[Individuals]],0)</f>
        <v>0.27857142857142858</v>
      </c>
      <c r="O474" s="13">
        <f>IFERROR(Table1[[#This Row],[Male 60+]]/Table1[[#This Row],[Individuals]],0)</f>
        <v>2.8571428571428571E-2</v>
      </c>
      <c r="P474" s="13">
        <f>IFERROR(Table1[[#This Row],[Female below 18]]/Table1[[#This Row],[Individuals]],0)</f>
        <v>0.21224489795918366</v>
      </c>
      <c r="Q474" s="13">
        <f>IFERROR(Table1[[#This Row],[Female 18-59]]/Table1[[#This Row],[Individuals]],0)</f>
        <v>0.25612244897959185</v>
      </c>
      <c r="R474" s="13">
        <f>IFERROR(Table1[[#This Row],[Female 60+]]/Table1[[#This Row],[Individuals]],0)</f>
        <v>2.6530612244897958E-2</v>
      </c>
    </row>
    <row r="475" spans="1:18" x14ac:dyDescent="0.2">
      <c r="A475" t="s">
        <v>40</v>
      </c>
      <c r="B475" t="s">
        <v>41</v>
      </c>
      <c r="C475" t="s">
        <v>203</v>
      </c>
      <c r="D475" t="s">
        <v>204</v>
      </c>
      <c r="E475" s="8" t="s">
        <v>12</v>
      </c>
      <c r="F475" s="2">
        <v>21360</v>
      </c>
      <c r="G475" s="2">
        <v>4210</v>
      </c>
      <c r="H475" s="2">
        <v>5950</v>
      </c>
      <c r="I475" s="2">
        <v>603</v>
      </c>
      <c r="J475" s="2">
        <v>4552</v>
      </c>
      <c r="K475" s="2">
        <v>5476</v>
      </c>
      <c r="L475" s="2">
        <v>569</v>
      </c>
      <c r="M475" s="13">
        <f>IFERROR(Table1[[#This Row],[Male below 18]]/Table1[[#This Row],[Individuals]],0)</f>
        <v>0.19709737827715357</v>
      </c>
      <c r="N475" s="13">
        <f>IFERROR(Table1[[#This Row],[Male 18- 59]]/Table1[[#This Row],[Individuals]],0)</f>
        <v>0.27855805243445692</v>
      </c>
      <c r="O475" s="13">
        <f>IFERROR(Table1[[#This Row],[Male 60+]]/Table1[[#This Row],[Individuals]],0)</f>
        <v>2.8230337078651687E-2</v>
      </c>
      <c r="P475" s="13">
        <f>IFERROR(Table1[[#This Row],[Female below 18]]/Table1[[#This Row],[Individuals]],0)</f>
        <v>0.21310861423220973</v>
      </c>
      <c r="Q475" s="13">
        <f>IFERROR(Table1[[#This Row],[Female 18-59]]/Table1[[#This Row],[Individuals]],0)</f>
        <v>0.2563670411985019</v>
      </c>
      <c r="R475" s="13">
        <f>IFERROR(Table1[[#This Row],[Female 60+]]/Table1[[#This Row],[Individuals]],0)</f>
        <v>2.6638576779026216E-2</v>
      </c>
    </row>
    <row r="476" spans="1:18" x14ac:dyDescent="0.2">
      <c r="A476" t="s">
        <v>36</v>
      </c>
      <c r="B476" t="s">
        <v>37</v>
      </c>
      <c r="C476" t="s">
        <v>205</v>
      </c>
      <c r="D476" t="s">
        <v>206</v>
      </c>
      <c r="E476" s="8" t="s">
        <v>12</v>
      </c>
      <c r="F476" s="2">
        <v>1750</v>
      </c>
      <c r="G476" s="2">
        <v>345</v>
      </c>
      <c r="H476" s="2">
        <v>487</v>
      </c>
      <c r="I476" s="2">
        <v>49</v>
      </c>
      <c r="J476" s="2">
        <v>373</v>
      </c>
      <c r="K476" s="2">
        <v>449</v>
      </c>
      <c r="L476" s="2">
        <v>47</v>
      </c>
      <c r="M476" s="13">
        <f>IFERROR(Table1[[#This Row],[Male below 18]]/Table1[[#This Row],[Individuals]],0)</f>
        <v>0.19714285714285715</v>
      </c>
      <c r="N476" s="13">
        <f>IFERROR(Table1[[#This Row],[Male 18- 59]]/Table1[[#This Row],[Individuals]],0)</f>
        <v>0.2782857142857143</v>
      </c>
      <c r="O476" s="13">
        <f>IFERROR(Table1[[#This Row],[Male 60+]]/Table1[[#This Row],[Individuals]],0)</f>
        <v>2.8000000000000001E-2</v>
      </c>
      <c r="P476" s="13">
        <f>IFERROR(Table1[[#This Row],[Female below 18]]/Table1[[#This Row],[Individuals]],0)</f>
        <v>0.21314285714285713</v>
      </c>
      <c r="Q476" s="13">
        <f>IFERROR(Table1[[#This Row],[Female 18-59]]/Table1[[#This Row],[Individuals]],0)</f>
        <v>0.25657142857142856</v>
      </c>
      <c r="R476" s="13">
        <f>IFERROR(Table1[[#This Row],[Female 60+]]/Table1[[#This Row],[Individuals]],0)</f>
        <v>2.6857142857142857E-2</v>
      </c>
    </row>
    <row r="477" spans="1:18" x14ac:dyDescent="0.2">
      <c r="A477" t="s">
        <v>36</v>
      </c>
      <c r="B477" t="s">
        <v>37</v>
      </c>
      <c r="C477" t="s">
        <v>207</v>
      </c>
      <c r="D477" t="s">
        <v>208</v>
      </c>
      <c r="E477" s="8" t="s">
        <v>12</v>
      </c>
      <c r="F477" s="2">
        <v>12445</v>
      </c>
      <c r="G477" s="2">
        <v>2456</v>
      </c>
      <c r="H477" s="2">
        <v>3466</v>
      </c>
      <c r="I477" s="2">
        <v>350</v>
      </c>
      <c r="J477" s="2">
        <v>2651</v>
      </c>
      <c r="K477" s="2">
        <v>3190</v>
      </c>
      <c r="L477" s="2">
        <v>332</v>
      </c>
      <c r="M477" s="13">
        <f>IFERROR(Table1[[#This Row],[Male below 18]]/Table1[[#This Row],[Individuals]],0)</f>
        <v>0.19734833266372037</v>
      </c>
      <c r="N477" s="13">
        <f>IFERROR(Table1[[#This Row],[Male 18- 59]]/Table1[[#This Row],[Individuals]],0)</f>
        <v>0.27850542386500604</v>
      </c>
      <c r="O477" s="13">
        <f>IFERROR(Table1[[#This Row],[Male 60+]]/Table1[[#This Row],[Individuals]],0)</f>
        <v>2.812374447569305E-2</v>
      </c>
      <c r="P477" s="13">
        <f>IFERROR(Table1[[#This Row],[Female below 18]]/Table1[[#This Row],[Individuals]],0)</f>
        <v>0.21301727601446363</v>
      </c>
      <c r="Q477" s="13">
        <f>IFERROR(Table1[[#This Row],[Female 18-59]]/Table1[[#This Row],[Individuals]],0)</f>
        <v>0.25632784250703095</v>
      </c>
      <c r="R477" s="13">
        <f>IFERROR(Table1[[#This Row],[Female 60+]]/Table1[[#This Row],[Individuals]],0)</f>
        <v>2.6677380474085979E-2</v>
      </c>
    </row>
    <row r="478" spans="1:18" x14ac:dyDescent="0.2">
      <c r="A478" t="s">
        <v>56</v>
      </c>
      <c r="B478" t="s">
        <v>57</v>
      </c>
      <c r="C478" t="s">
        <v>209</v>
      </c>
      <c r="D478" t="s">
        <v>57</v>
      </c>
      <c r="E478" s="8" t="s">
        <v>12</v>
      </c>
      <c r="F478" s="2">
        <v>3960</v>
      </c>
      <c r="G478" s="2">
        <v>780</v>
      </c>
      <c r="H478" s="2">
        <v>1103</v>
      </c>
      <c r="I478" s="2">
        <v>111</v>
      </c>
      <c r="J478" s="2">
        <v>845</v>
      </c>
      <c r="K478" s="2">
        <v>1015</v>
      </c>
      <c r="L478" s="2">
        <v>106</v>
      </c>
      <c r="M478" s="13">
        <f>IFERROR(Table1[[#This Row],[Male below 18]]/Table1[[#This Row],[Individuals]],0)</f>
        <v>0.19696969696969696</v>
      </c>
      <c r="N478" s="13">
        <f>IFERROR(Table1[[#This Row],[Male 18- 59]]/Table1[[#This Row],[Individuals]],0)</f>
        <v>0.27853535353535352</v>
      </c>
      <c r="O478" s="13">
        <f>IFERROR(Table1[[#This Row],[Male 60+]]/Table1[[#This Row],[Individuals]],0)</f>
        <v>2.803030303030303E-2</v>
      </c>
      <c r="P478" s="13">
        <f>IFERROR(Table1[[#This Row],[Female below 18]]/Table1[[#This Row],[Individuals]],0)</f>
        <v>0.21338383838383837</v>
      </c>
      <c r="Q478" s="13">
        <f>IFERROR(Table1[[#This Row],[Female 18-59]]/Table1[[#This Row],[Individuals]],0)</f>
        <v>0.25631313131313133</v>
      </c>
      <c r="R478" s="13">
        <f>IFERROR(Table1[[#This Row],[Female 60+]]/Table1[[#This Row],[Individuals]],0)</f>
        <v>2.6767676767676767E-2</v>
      </c>
    </row>
    <row r="479" spans="1:18" x14ac:dyDescent="0.2">
      <c r="A479" t="s">
        <v>60</v>
      </c>
      <c r="B479" t="s">
        <v>61</v>
      </c>
      <c r="C479" t="s">
        <v>210</v>
      </c>
      <c r="D479" t="s">
        <v>211</v>
      </c>
      <c r="E479" s="8" t="s">
        <v>12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13">
        <f>IFERROR(Table1[[#This Row],[Male below 18]]/Table1[[#This Row],[Individuals]],0)</f>
        <v>0</v>
      </c>
      <c r="N479" s="13">
        <f>IFERROR(Table1[[#This Row],[Male 18- 59]]/Table1[[#This Row],[Individuals]],0)</f>
        <v>0</v>
      </c>
      <c r="O479" s="13">
        <f>IFERROR(Table1[[#This Row],[Male 60+]]/Table1[[#This Row],[Individuals]],0)</f>
        <v>0</v>
      </c>
      <c r="P479" s="13">
        <f>IFERROR(Table1[[#This Row],[Female below 18]]/Table1[[#This Row],[Individuals]],0)</f>
        <v>0</v>
      </c>
      <c r="Q479" s="13">
        <f>IFERROR(Table1[[#This Row],[Female 18-59]]/Table1[[#This Row],[Individuals]],0)</f>
        <v>0</v>
      </c>
      <c r="R479" s="13">
        <f>IFERROR(Table1[[#This Row],[Female 60+]]/Table1[[#This Row],[Individuals]],0)</f>
        <v>0</v>
      </c>
    </row>
    <row r="480" spans="1:18" x14ac:dyDescent="0.2">
      <c r="A480" t="s">
        <v>40</v>
      </c>
      <c r="B480" t="s">
        <v>41</v>
      </c>
      <c r="C480" t="s">
        <v>212</v>
      </c>
      <c r="D480" t="s">
        <v>213</v>
      </c>
      <c r="E480" s="8" t="s">
        <v>12</v>
      </c>
      <c r="F480" s="2">
        <v>1565</v>
      </c>
      <c r="G480" s="2">
        <v>310</v>
      </c>
      <c r="H480" s="2">
        <v>436</v>
      </c>
      <c r="I480" s="2">
        <v>44</v>
      </c>
      <c r="J480" s="2">
        <v>333</v>
      </c>
      <c r="K480" s="2">
        <v>401</v>
      </c>
      <c r="L480" s="2">
        <v>41</v>
      </c>
      <c r="M480" s="13">
        <f>IFERROR(Table1[[#This Row],[Male below 18]]/Table1[[#This Row],[Individuals]],0)</f>
        <v>0.19808306709265175</v>
      </c>
      <c r="N480" s="13">
        <f>IFERROR(Table1[[#This Row],[Male 18- 59]]/Table1[[#This Row],[Individuals]],0)</f>
        <v>0.27859424920127795</v>
      </c>
      <c r="O480" s="13">
        <f>IFERROR(Table1[[#This Row],[Male 60+]]/Table1[[#This Row],[Individuals]],0)</f>
        <v>2.8115015974440896E-2</v>
      </c>
      <c r="P480" s="13">
        <f>IFERROR(Table1[[#This Row],[Female below 18]]/Table1[[#This Row],[Individuals]],0)</f>
        <v>0.21277955271565496</v>
      </c>
      <c r="Q480" s="13">
        <f>IFERROR(Table1[[#This Row],[Female 18-59]]/Table1[[#This Row],[Individuals]],0)</f>
        <v>0.25623003194888178</v>
      </c>
      <c r="R480" s="13">
        <f>IFERROR(Table1[[#This Row],[Female 60+]]/Table1[[#This Row],[Individuals]],0)</f>
        <v>2.6198083067092651E-2</v>
      </c>
    </row>
    <row r="481" spans="1:18" x14ac:dyDescent="0.2">
      <c r="A481" t="s">
        <v>170</v>
      </c>
      <c r="B481" t="s">
        <v>171</v>
      </c>
      <c r="C481" t="s">
        <v>214</v>
      </c>
      <c r="D481" t="s">
        <v>171</v>
      </c>
      <c r="E481" s="8" t="s">
        <v>12</v>
      </c>
      <c r="F481" s="2">
        <v>75935</v>
      </c>
      <c r="G481" s="2">
        <v>14970</v>
      </c>
      <c r="H481" s="2">
        <v>21142</v>
      </c>
      <c r="I481" s="2">
        <v>2146</v>
      </c>
      <c r="J481" s="2">
        <v>16183</v>
      </c>
      <c r="K481" s="2">
        <v>19472</v>
      </c>
      <c r="L481" s="2">
        <v>2022</v>
      </c>
      <c r="M481" s="13">
        <f>IFERROR(Table1[[#This Row],[Male below 18]]/Table1[[#This Row],[Individuals]],0)</f>
        <v>0.19714229275037862</v>
      </c>
      <c r="N481" s="13">
        <f>IFERROR(Table1[[#This Row],[Male 18- 59]]/Table1[[#This Row],[Individuals]],0)</f>
        <v>0.27842233489168366</v>
      </c>
      <c r="O481" s="13">
        <f>IFERROR(Table1[[#This Row],[Male 60+]]/Table1[[#This Row],[Individuals]],0)</f>
        <v>2.8261012708237308E-2</v>
      </c>
      <c r="P481" s="13">
        <f>IFERROR(Table1[[#This Row],[Female below 18]]/Table1[[#This Row],[Individuals]],0)</f>
        <v>0.21311648120102719</v>
      </c>
      <c r="Q481" s="13">
        <f>IFERROR(Table1[[#This Row],[Female 18-59]]/Table1[[#This Row],[Individuals]],0)</f>
        <v>0.25642984131164814</v>
      </c>
      <c r="R481" s="13">
        <f>IFERROR(Table1[[#This Row],[Female 60+]]/Table1[[#This Row],[Individuals]],0)</f>
        <v>2.6628037137025086E-2</v>
      </c>
    </row>
    <row r="482" spans="1:18" x14ac:dyDescent="0.2">
      <c r="A482" t="s">
        <v>50</v>
      </c>
      <c r="B482" t="s">
        <v>51</v>
      </c>
      <c r="C482" t="s">
        <v>215</v>
      </c>
      <c r="D482" t="s">
        <v>216</v>
      </c>
      <c r="E482" s="8" t="s">
        <v>12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13">
        <f>IFERROR(Table1[[#This Row],[Male below 18]]/Table1[[#This Row],[Individuals]],0)</f>
        <v>0</v>
      </c>
      <c r="N482" s="13">
        <f>IFERROR(Table1[[#This Row],[Male 18- 59]]/Table1[[#This Row],[Individuals]],0)</f>
        <v>0</v>
      </c>
      <c r="O482" s="13">
        <f>IFERROR(Table1[[#This Row],[Male 60+]]/Table1[[#This Row],[Individuals]],0)</f>
        <v>0</v>
      </c>
      <c r="P482" s="13">
        <f>IFERROR(Table1[[#This Row],[Female below 18]]/Table1[[#This Row],[Individuals]],0)</f>
        <v>0</v>
      </c>
      <c r="Q482" s="13">
        <f>IFERROR(Table1[[#This Row],[Female 18-59]]/Table1[[#This Row],[Individuals]],0)</f>
        <v>0</v>
      </c>
      <c r="R482" s="13">
        <f>IFERROR(Table1[[#This Row],[Female 60+]]/Table1[[#This Row],[Individuals]],0)</f>
        <v>0</v>
      </c>
    </row>
    <row r="483" spans="1:18" x14ac:dyDescent="0.2">
      <c r="A483" t="s">
        <v>30</v>
      </c>
      <c r="B483" t="s">
        <v>31</v>
      </c>
      <c r="C483" t="s">
        <v>217</v>
      </c>
      <c r="D483" t="s">
        <v>218</v>
      </c>
      <c r="E483" s="8" t="s">
        <v>12</v>
      </c>
      <c r="F483" s="2">
        <v>2370</v>
      </c>
      <c r="G483" s="2">
        <v>467</v>
      </c>
      <c r="H483" s="2">
        <v>658</v>
      </c>
      <c r="I483" s="2">
        <v>68</v>
      </c>
      <c r="J483" s="2">
        <v>506</v>
      </c>
      <c r="K483" s="2">
        <v>608</v>
      </c>
      <c r="L483" s="2">
        <v>63</v>
      </c>
      <c r="M483" s="13">
        <f>IFERROR(Table1[[#This Row],[Male below 18]]/Table1[[#This Row],[Individuals]],0)</f>
        <v>0.19704641350210972</v>
      </c>
      <c r="N483" s="13">
        <f>IFERROR(Table1[[#This Row],[Male 18- 59]]/Table1[[#This Row],[Individuals]],0)</f>
        <v>0.27763713080168778</v>
      </c>
      <c r="O483" s="13">
        <f>IFERROR(Table1[[#This Row],[Male 60+]]/Table1[[#This Row],[Individuals]],0)</f>
        <v>2.8691983122362871E-2</v>
      </c>
      <c r="P483" s="13">
        <f>IFERROR(Table1[[#This Row],[Female below 18]]/Table1[[#This Row],[Individuals]],0)</f>
        <v>0.21350210970464134</v>
      </c>
      <c r="Q483" s="13">
        <f>IFERROR(Table1[[#This Row],[Female 18-59]]/Table1[[#This Row],[Individuals]],0)</f>
        <v>0.25654008438818565</v>
      </c>
      <c r="R483" s="13">
        <f>IFERROR(Table1[[#This Row],[Female 60+]]/Table1[[#This Row],[Individuals]],0)</f>
        <v>2.6582278481012658E-2</v>
      </c>
    </row>
    <row r="484" spans="1:18" x14ac:dyDescent="0.2">
      <c r="A484" t="s">
        <v>40</v>
      </c>
      <c r="B484" t="s">
        <v>41</v>
      </c>
      <c r="C484" t="s">
        <v>219</v>
      </c>
      <c r="D484" t="s">
        <v>220</v>
      </c>
      <c r="E484" s="8" t="s">
        <v>12</v>
      </c>
      <c r="F484" s="2">
        <v>4500</v>
      </c>
      <c r="G484" s="2">
        <v>887</v>
      </c>
      <c r="H484" s="2">
        <v>1253</v>
      </c>
      <c r="I484" s="2">
        <v>127</v>
      </c>
      <c r="J484" s="2">
        <v>959</v>
      </c>
      <c r="K484" s="2">
        <v>1154</v>
      </c>
      <c r="L484" s="2">
        <v>120</v>
      </c>
      <c r="M484" s="13">
        <f>IFERROR(Table1[[#This Row],[Male below 18]]/Table1[[#This Row],[Individuals]],0)</f>
        <v>0.1971111111111111</v>
      </c>
      <c r="N484" s="13">
        <f>IFERROR(Table1[[#This Row],[Male 18- 59]]/Table1[[#This Row],[Individuals]],0)</f>
        <v>0.27844444444444444</v>
      </c>
      <c r="O484" s="13">
        <f>IFERROR(Table1[[#This Row],[Male 60+]]/Table1[[#This Row],[Individuals]],0)</f>
        <v>2.8222222222222221E-2</v>
      </c>
      <c r="P484" s="13">
        <f>IFERROR(Table1[[#This Row],[Female below 18]]/Table1[[#This Row],[Individuals]],0)</f>
        <v>0.21311111111111111</v>
      </c>
      <c r="Q484" s="13">
        <f>IFERROR(Table1[[#This Row],[Female 18-59]]/Table1[[#This Row],[Individuals]],0)</f>
        <v>0.25644444444444442</v>
      </c>
      <c r="R484" s="13">
        <f>IFERROR(Table1[[#This Row],[Female 60+]]/Table1[[#This Row],[Individuals]],0)</f>
        <v>2.6666666666666668E-2</v>
      </c>
    </row>
    <row r="485" spans="1:18" x14ac:dyDescent="0.2">
      <c r="A485" t="s">
        <v>125</v>
      </c>
      <c r="B485" t="s">
        <v>126</v>
      </c>
      <c r="C485" t="s">
        <v>221</v>
      </c>
      <c r="D485" t="s">
        <v>222</v>
      </c>
      <c r="E485" s="8" t="s">
        <v>12</v>
      </c>
      <c r="F485" s="2">
        <v>25</v>
      </c>
      <c r="G485" s="2">
        <v>5</v>
      </c>
      <c r="H485" s="2">
        <v>7</v>
      </c>
      <c r="I485" s="2">
        <v>1</v>
      </c>
      <c r="J485" s="2">
        <v>5</v>
      </c>
      <c r="K485" s="2">
        <v>6</v>
      </c>
      <c r="L485" s="2">
        <v>1</v>
      </c>
      <c r="M485" s="13">
        <f>IFERROR(Table1[[#This Row],[Male below 18]]/Table1[[#This Row],[Individuals]],0)</f>
        <v>0.2</v>
      </c>
      <c r="N485" s="13">
        <f>IFERROR(Table1[[#This Row],[Male 18- 59]]/Table1[[#This Row],[Individuals]],0)</f>
        <v>0.28000000000000003</v>
      </c>
      <c r="O485" s="13">
        <f>IFERROR(Table1[[#This Row],[Male 60+]]/Table1[[#This Row],[Individuals]],0)</f>
        <v>0.04</v>
      </c>
      <c r="P485" s="13">
        <f>IFERROR(Table1[[#This Row],[Female below 18]]/Table1[[#This Row],[Individuals]],0)</f>
        <v>0.2</v>
      </c>
      <c r="Q485" s="13">
        <f>IFERROR(Table1[[#This Row],[Female 18-59]]/Table1[[#This Row],[Individuals]],0)</f>
        <v>0.24</v>
      </c>
      <c r="R485" s="13">
        <f>IFERROR(Table1[[#This Row],[Female 60+]]/Table1[[#This Row],[Individuals]],0)</f>
        <v>0.04</v>
      </c>
    </row>
    <row r="486" spans="1:18" x14ac:dyDescent="0.2">
      <c r="A486" t="s">
        <v>40</v>
      </c>
      <c r="B486" t="s">
        <v>41</v>
      </c>
      <c r="C486" t="s">
        <v>223</v>
      </c>
      <c r="D486" t="s">
        <v>224</v>
      </c>
      <c r="E486" s="8" t="s">
        <v>12</v>
      </c>
      <c r="F486" s="2">
        <v>27835</v>
      </c>
      <c r="G486" s="2">
        <v>5487</v>
      </c>
      <c r="H486" s="2">
        <v>7750</v>
      </c>
      <c r="I486" s="2">
        <v>787</v>
      </c>
      <c r="J486" s="2">
        <v>5932</v>
      </c>
      <c r="K486" s="2">
        <v>7138</v>
      </c>
      <c r="L486" s="2">
        <v>741</v>
      </c>
      <c r="M486" s="13">
        <f>IFERROR(Table1[[#This Row],[Male below 18]]/Table1[[#This Row],[Individuals]],0)</f>
        <v>0.19712592060355669</v>
      </c>
      <c r="N486" s="13">
        <f>IFERROR(Table1[[#This Row],[Male 18- 59]]/Table1[[#This Row],[Individuals]],0)</f>
        <v>0.27842644153044727</v>
      </c>
      <c r="O486" s="13">
        <f>IFERROR(Table1[[#This Row],[Male 60+]]/Table1[[#This Row],[Individuals]],0)</f>
        <v>2.8273756062511226E-2</v>
      </c>
      <c r="P486" s="13">
        <f>IFERROR(Table1[[#This Row],[Female below 18]]/Table1[[#This Row],[Individuals]],0)</f>
        <v>0.21311298724627267</v>
      </c>
      <c r="Q486" s="13">
        <f>IFERROR(Table1[[#This Row],[Female 18-59]]/Table1[[#This Row],[Individuals]],0)</f>
        <v>0.25643973414765581</v>
      </c>
      <c r="R486" s="13">
        <f>IFERROR(Table1[[#This Row],[Female 60+]]/Table1[[#This Row],[Individuals]],0)</f>
        <v>2.6621160409556314E-2</v>
      </c>
    </row>
    <row r="487" spans="1:18" x14ac:dyDescent="0.2">
      <c r="A487" t="s">
        <v>30</v>
      </c>
      <c r="B487" t="s">
        <v>31</v>
      </c>
      <c r="C487" t="s">
        <v>225</v>
      </c>
      <c r="D487" t="s">
        <v>226</v>
      </c>
      <c r="E487" s="8" t="s">
        <v>12</v>
      </c>
      <c r="F487" s="2">
        <v>100</v>
      </c>
      <c r="G487" s="2">
        <v>20</v>
      </c>
      <c r="H487" s="2">
        <v>27</v>
      </c>
      <c r="I487" s="2">
        <v>3</v>
      </c>
      <c r="J487" s="2">
        <v>21</v>
      </c>
      <c r="K487" s="2">
        <v>26</v>
      </c>
      <c r="L487" s="2">
        <v>3</v>
      </c>
      <c r="M487" s="13">
        <f>IFERROR(Table1[[#This Row],[Male below 18]]/Table1[[#This Row],[Individuals]],0)</f>
        <v>0.2</v>
      </c>
      <c r="N487" s="13">
        <f>IFERROR(Table1[[#This Row],[Male 18- 59]]/Table1[[#This Row],[Individuals]],0)</f>
        <v>0.27</v>
      </c>
      <c r="O487" s="13">
        <f>IFERROR(Table1[[#This Row],[Male 60+]]/Table1[[#This Row],[Individuals]],0)</f>
        <v>0.03</v>
      </c>
      <c r="P487" s="13">
        <f>IFERROR(Table1[[#This Row],[Female below 18]]/Table1[[#This Row],[Individuals]],0)</f>
        <v>0.21</v>
      </c>
      <c r="Q487" s="13">
        <f>IFERROR(Table1[[#This Row],[Female 18-59]]/Table1[[#This Row],[Individuals]],0)</f>
        <v>0.26</v>
      </c>
      <c r="R487" s="13">
        <f>IFERROR(Table1[[#This Row],[Female 60+]]/Table1[[#This Row],[Individuals]],0)</f>
        <v>0.03</v>
      </c>
    </row>
    <row r="488" spans="1:18" x14ac:dyDescent="0.2">
      <c r="A488" t="s">
        <v>68</v>
      </c>
      <c r="B488" t="s">
        <v>69</v>
      </c>
      <c r="C488" t="s">
        <v>227</v>
      </c>
      <c r="D488" t="s">
        <v>228</v>
      </c>
      <c r="E488" s="8" t="s">
        <v>12</v>
      </c>
      <c r="F488" s="2">
        <v>100</v>
      </c>
      <c r="G488" s="2">
        <v>20</v>
      </c>
      <c r="H488" s="2">
        <v>27</v>
      </c>
      <c r="I488" s="2">
        <v>3</v>
      </c>
      <c r="J488" s="2">
        <v>21</v>
      </c>
      <c r="K488" s="2">
        <v>26</v>
      </c>
      <c r="L488" s="2">
        <v>3</v>
      </c>
      <c r="M488" s="13">
        <f>IFERROR(Table1[[#This Row],[Male below 18]]/Table1[[#This Row],[Individuals]],0)</f>
        <v>0.2</v>
      </c>
      <c r="N488" s="13">
        <f>IFERROR(Table1[[#This Row],[Male 18- 59]]/Table1[[#This Row],[Individuals]],0)</f>
        <v>0.27</v>
      </c>
      <c r="O488" s="13">
        <f>IFERROR(Table1[[#This Row],[Male 60+]]/Table1[[#This Row],[Individuals]],0)</f>
        <v>0.03</v>
      </c>
      <c r="P488" s="13">
        <f>IFERROR(Table1[[#This Row],[Female below 18]]/Table1[[#This Row],[Individuals]],0)</f>
        <v>0.21</v>
      </c>
      <c r="Q488" s="13">
        <f>IFERROR(Table1[[#This Row],[Female 18-59]]/Table1[[#This Row],[Individuals]],0)</f>
        <v>0.26</v>
      </c>
      <c r="R488" s="13">
        <f>IFERROR(Table1[[#This Row],[Female 60+]]/Table1[[#This Row],[Individuals]],0)</f>
        <v>0.03</v>
      </c>
    </row>
    <row r="489" spans="1:18" x14ac:dyDescent="0.2">
      <c r="A489" t="s">
        <v>91</v>
      </c>
      <c r="B489" t="s">
        <v>92</v>
      </c>
      <c r="C489" t="s">
        <v>229</v>
      </c>
      <c r="D489" t="s">
        <v>230</v>
      </c>
      <c r="E489" s="8" t="s">
        <v>12</v>
      </c>
      <c r="F489" s="2">
        <v>5515</v>
      </c>
      <c r="G489" s="2">
        <v>1087</v>
      </c>
      <c r="H489" s="2">
        <v>1538</v>
      </c>
      <c r="I489" s="2">
        <v>155</v>
      </c>
      <c r="J489" s="2">
        <v>1174</v>
      </c>
      <c r="K489" s="2">
        <v>1413</v>
      </c>
      <c r="L489" s="2">
        <v>148</v>
      </c>
      <c r="M489" s="13">
        <f>IFERROR(Table1[[#This Row],[Male below 18]]/Table1[[#This Row],[Individuals]],0)</f>
        <v>0.1970988213961922</v>
      </c>
      <c r="N489" s="13">
        <f>IFERROR(Table1[[#This Row],[Male 18- 59]]/Table1[[#This Row],[Individuals]],0)</f>
        <v>0.27887579329102447</v>
      </c>
      <c r="O489" s="13">
        <f>IFERROR(Table1[[#This Row],[Male 60+]]/Table1[[#This Row],[Individuals]],0)</f>
        <v>2.8105167724388033E-2</v>
      </c>
      <c r="P489" s="13">
        <f>IFERROR(Table1[[#This Row],[Female below 18]]/Table1[[#This Row],[Individuals]],0)</f>
        <v>0.21287398005439709</v>
      </c>
      <c r="Q489" s="13">
        <f>IFERROR(Table1[[#This Row],[Female 18-59]]/Table1[[#This Row],[Individuals]],0)</f>
        <v>0.25621033544877608</v>
      </c>
      <c r="R489" s="13">
        <f>IFERROR(Table1[[#This Row],[Female 60+]]/Table1[[#This Row],[Individuals]],0)</f>
        <v>2.6835902085222123E-2</v>
      </c>
    </row>
    <row r="490" spans="1:18" x14ac:dyDescent="0.2">
      <c r="A490" t="s">
        <v>95</v>
      </c>
      <c r="B490" t="s">
        <v>96</v>
      </c>
      <c r="C490" t="s">
        <v>231</v>
      </c>
      <c r="D490" t="s">
        <v>232</v>
      </c>
      <c r="E490" s="8" t="s">
        <v>12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13">
        <f>IFERROR(Table1[[#This Row],[Male below 18]]/Table1[[#This Row],[Individuals]],0)</f>
        <v>0</v>
      </c>
      <c r="N490" s="13">
        <f>IFERROR(Table1[[#This Row],[Male 18- 59]]/Table1[[#This Row],[Individuals]],0)</f>
        <v>0</v>
      </c>
      <c r="O490" s="13">
        <f>IFERROR(Table1[[#This Row],[Male 60+]]/Table1[[#This Row],[Individuals]],0)</f>
        <v>0</v>
      </c>
      <c r="P490" s="13">
        <f>IFERROR(Table1[[#This Row],[Female below 18]]/Table1[[#This Row],[Individuals]],0)</f>
        <v>0</v>
      </c>
      <c r="Q490" s="13">
        <f>IFERROR(Table1[[#This Row],[Female 18-59]]/Table1[[#This Row],[Individuals]],0)</f>
        <v>0</v>
      </c>
      <c r="R490" s="13">
        <f>IFERROR(Table1[[#This Row],[Female 60+]]/Table1[[#This Row],[Individuals]],0)</f>
        <v>0</v>
      </c>
    </row>
    <row r="491" spans="1:18" x14ac:dyDescent="0.2">
      <c r="A491" t="s">
        <v>46</v>
      </c>
      <c r="B491" t="s">
        <v>47</v>
      </c>
      <c r="C491" t="s">
        <v>233</v>
      </c>
      <c r="D491" t="s">
        <v>234</v>
      </c>
      <c r="E491" s="8" t="s">
        <v>12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13">
        <f>IFERROR(Table1[[#This Row],[Male below 18]]/Table1[[#This Row],[Individuals]],0)</f>
        <v>0</v>
      </c>
      <c r="N491" s="13">
        <f>IFERROR(Table1[[#This Row],[Male 18- 59]]/Table1[[#This Row],[Individuals]],0)</f>
        <v>0</v>
      </c>
      <c r="O491" s="13">
        <f>IFERROR(Table1[[#This Row],[Male 60+]]/Table1[[#This Row],[Individuals]],0)</f>
        <v>0</v>
      </c>
      <c r="P491" s="13">
        <f>IFERROR(Table1[[#This Row],[Female below 18]]/Table1[[#This Row],[Individuals]],0)</f>
        <v>0</v>
      </c>
      <c r="Q491" s="13">
        <f>IFERROR(Table1[[#This Row],[Female 18-59]]/Table1[[#This Row],[Individuals]],0)</f>
        <v>0</v>
      </c>
      <c r="R491" s="13">
        <f>IFERROR(Table1[[#This Row],[Female 60+]]/Table1[[#This Row],[Individuals]],0)</f>
        <v>0</v>
      </c>
    </row>
    <row r="492" spans="1:18" x14ac:dyDescent="0.2">
      <c r="A492" t="s">
        <v>137</v>
      </c>
      <c r="B492" t="s">
        <v>138</v>
      </c>
      <c r="C492" t="s">
        <v>235</v>
      </c>
      <c r="D492" t="s">
        <v>138</v>
      </c>
      <c r="E492" s="8" t="s">
        <v>12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13">
        <f>IFERROR(Table1[[#This Row],[Male below 18]]/Table1[[#This Row],[Individuals]],0)</f>
        <v>0</v>
      </c>
      <c r="N492" s="13">
        <f>IFERROR(Table1[[#This Row],[Male 18- 59]]/Table1[[#This Row],[Individuals]],0)</f>
        <v>0</v>
      </c>
      <c r="O492" s="13">
        <f>IFERROR(Table1[[#This Row],[Male 60+]]/Table1[[#This Row],[Individuals]],0)</f>
        <v>0</v>
      </c>
      <c r="P492" s="13">
        <f>IFERROR(Table1[[#This Row],[Female below 18]]/Table1[[#This Row],[Individuals]],0)</f>
        <v>0</v>
      </c>
      <c r="Q492" s="13">
        <f>IFERROR(Table1[[#This Row],[Female 18-59]]/Table1[[#This Row],[Individuals]],0)</f>
        <v>0</v>
      </c>
      <c r="R492" s="13">
        <f>IFERROR(Table1[[#This Row],[Female 60+]]/Table1[[#This Row],[Individuals]],0)</f>
        <v>0</v>
      </c>
    </row>
    <row r="493" spans="1:18" x14ac:dyDescent="0.2">
      <c r="A493" t="s">
        <v>50</v>
      </c>
      <c r="B493" t="s">
        <v>51</v>
      </c>
      <c r="C493" t="s">
        <v>236</v>
      </c>
      <c r="D493" t="s">
        <v>237</v>
      </c>
      <c r="E493" s="8" t="s">
        <v>12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13">
        <f>IFERROR(Table1[[#This Row],[Male below 18]]/Table1[[#This Row],[Individuals]],0)</f>
        <v>0</v>
      </c>
      <c r="N493" s="13">
        <f>IFERROR(Table1[[#This Row],[Male 18- 59]]/Table1[[#This Row],[Individuals]],0)</f>
        <v>0</v>
      </c>
      <c r="O493" s="13">
        <f>IFERROR(Table1[[#This Row],[Male 60+]]/Table1[[#This Row],[Individuals]],0)</f>
        <v>0</v>
      </c>
      <c r="P493" s="13">
        <f>IFERROR(Table1[[#This Row],[Female below 18]]/Table1[[#This Row],[Individuals]],0)</f>
        <v>0</v>
      </c>
      <c r="Q493" s="13">
        <f>IFERROR(Table1[[#This Row],[Female 18-59]]/Table1[[#This Row],[Individuals]],0)</f>
        <v>0</v>
      </c>
      <c r="R493" s="13">
        <f>IFERROR(Table1[[#This Row],[Female 60+]]/Table1[[#This Row],[Individuals]],0)</f>
        <v>0</v>
      </c>
    </row>
    <row r="494" spans="1:18" x14ac:dyDescent="0.2">
      <c r="A494" t="s">
        <v>30</v>
      </c>
      <c r="B494" t="s">
        <v>31</v>
      </c>
      <c r="C494" t="s">
        <v>238</v>
      </c>
      <c r="D494" t="s">
        <v>31</v>
      </c>
      <c r="E494" s="8" t="s">
        <v>12</v>
      </c>
      <c r="F494" s="2">
        <v>1300</v>
      </c>
      <c r="G494" s="2">
        <v>257</v>
      </c>
      <c r="H494" s="2">
        <v>361</v>
      </c>
      <c r="I494" s="2">
        <v>37</v>
      </c>
      <c r="J494" s="2">
        <v>277</v>
      </c>
      <c r="K494" s="2">
        <v>333</v>
      </c>
      <c r="L494" s="2">
        <v>35</v>
      </c>
      <c r="M494" s="13">
        <f>IFERROR(Table1[[#This Row],[Male below 18]]/Table1[[#This Row],[Individuals]],0)</f>
        <v>0.19769230769230769</v>
      </c>
      <c r="N494" s="13">
        <f>IFERROR(Table1[[#This Row],[Male 18- 59]]/Table1[[#This Row],[Individuals]],0)</f>
        <v>0.27769230769230768</v>
      </c>
      <c r="O494" s="13">
        <f>IFERROR(Table1[[#This Row],[Male 60+]]/Table1[[#This Row],[Individuals]],0)</f>
        <v>2.8461538461538462E-2</v>
      </c>
      <c r="P494" s="13">
        <f>IFERROR(Table1[[#This Row],[Female below 18]]/Table1[[#This Row],[Individuals]],0)</f>
        <v>0.21307692307692308</v>
      </c>
      <c r="Q494" s="13">
        <f>IFERROR(Table1[[#This Row],[Female 18-59]]/Table1[[#This Row],[Individuals]],0)</f>
        <v>0.25615384615384618</v>
      </c>
      <c r="R494" s="13">
        <f>IFERROR(Table1[[#This Row],[Female 60+]]/Table1[[#This Row],[Individuals]],0)</f>
        <v>2.6923076923076925E-2</v>
      </c>
    </row>
    <row r="495" spans="1:18" x14ac:dyDescent="0.2">
      <c r="A495" t="s">
        <v>72</v>
      </c>
      <c r="B495" t="s">
        <v>73</v>
      </c>
      <c r="C495" t="s">
        <v>239</v>
      </c>
      <c r="D495" t="s">
        <v>73</v>
      </c>
      <c r="E495" s="8" t="s">
        <v>12</v>
      </c>
      <c r="F495" s="2">
        <v>28130</v>
      </c>
      <c r="G495" s="2">
        <v>5546</v>
      </c>
      <c r="H495" s="2">
        <v>7831</v>
      </c>
      <c r="I495" s="2">
        <v>795</v>
      </c>
      <c r="J495" s="2">
        <v>5996</v>
      </c>
      <c r="K495" s="2">
        <v>7213</v>
      </c>
      <c r="L495" s="2">
        <v>749</v>
      </c>
      <c r="M495" s="13">
        <f>IFERROR(Table1[[#This Row],[Male below 18]]/Table1[[#This Row],[Individuals]],0)</f>
        <v>0.1971560611446854</v>
      </c>
      <c r="N495" s="13">
        <f>IFERROR(Table1[[#This Row],[Male 18- 59]]/Table1[[#This Row],[Individuals]],0)</f>
        <v>0.27838606469960897</v>
      </c>
      <c r="O495" s="13">
        <f>IFERROR(Table1[[#This Row],[Male 60+]]/Table1[[#This Row],[Individuals]],0)</f>
        <v>2.8261642374688943E-2</v>
      </c>
      <c r="P495" s="13">
        <f>IFERROR(Table1[[#This Row],[Female below 18]]/Table1[[#This Row],[Individuals]],0)</f>
        <v>0.21315321720583008</v>
      </c>
      <c r="Q495" s="13">
        <f>IFERROR(Table1[[#This Row],[Female 18-59]]/Table1[[#This Row],[Individuals]],0)</f>
        <v>0.25641663704230361</v>
      </c>
      <c r="R495" s="13">
        <f>IFERROR(Table1[[#This Row],[Female 60+]]/Table1[[#This Row],[Individuals]],0)</f>
        <v>2.6626377532883043E-2</v>
      </c>
    </row>
    <row r="496" spans="1:18" x14ac:dyDescent="0.2">
      <c r="A496" t="s">
        <v>101</v>
      </c>
      <c r="B496" t="s">
        <v>102</v>
      </c>
      <c r="C496" t="s">
        <v>240</v>
      </c>
      <c r="D496" t="s">
        <v>241</v>
      </c>
      <c r="E496" s="8" t="s">
        <v>12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13">
        <f>IFERROR(Table1[[#This Row],[Male below 18]]/Table1[[#This Row],[Individuals]],0)</f>
        <v>0</v>
      </c>
      <c r="N496" s="13">
        <f>IFERROR(Table1[[#This Row],[Male 18- 59]]/Table1[[#This Row],[Individuals]],0)</f>
        <v>0</v>
      </c>
      <c r="O496" s="13">
        <f>IFERROR(Table1[[#This Row],[Male 60+]]/Table1[[#This Row],[Individuals]],0)</f>
        <v>0</v>
      </c>
      <c r="P496" s="13">
        <f>IFERROR(Table1[[#This Row],[Female below 18]]/Table1[[#This Row],[Individuals]],0)</f>
        <v>0</v>
      </c>
      <c r="Q496" s="13">
        <f>IFERROR(Table1[[#This Row],[Female 18-59]]/Table1[[#This Row],[Individuals]],0)</f>
        <v>0</v>
      </c>
      <c r="R496" s="13">
        <f>IFERROR(Table1[[#This Row],[Female 60+]]/Table1[[#This Row],[Individuals]],0)</f>
        <v>0</v>
      </c>
    </row>
    <row r="497" spans="1:18" x14ac:dyDescent="0.2">
      <c r="A497" t="s">
        <v>68</v>
      </c>
      <c r="B497" t="s">
        <v>69</v>
      </c>
      <c r="C497" t="s">
        <v>242</v>
      </c>
      <c r="D497" t="s">
        <v>243</v>
      </c>
      <c r="E497" s="8" t="s">
        <v>12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13">
        <f>IFERROR(Table1[[#This Row],[Male below 18]]/Table1[[#This Row],[Individuals]],0)</f>
        <v>0</v>
      </c>
      <c r="N497" s="13">
        <f>IFERROR(Table1[[#This Row],[Male 18- 59]]/Table1[[#This Row],[Individuals]],0)</f>
        <v>0</v>
      </c>
      <c r="O497" s="13">
        <f>IFERROR(Table1[[#This Row],[Male 60+]]/Table1[[#This Row],[Individuals]],0)</f>
        <v>0</v>
      </c>
      <c r="P497" s="13">
        <f>IFERROR(Table1[[#This Row],[Female below 18]]/Table1[[#This Row],[Individuals]],0)</f>
        <v>0</v>
      </c>
      <c r="Q497" s="13">
        <f>IFERROR(Table1[[#This Row],[Female 18-59]]/Table1[[#This Row],[Individuals]],0)</f>
        <v>0</v>
      </c>
      <c r="R497" s="13">
        <f>IFERROR(Table1[[#This Row],[Female 60+]]/Table1[[#This Row],[Individuals]],0)</f>
        <v>0</v>
      </c>
    </row>
    <row r="498" spans="1:18" x14ac:dyDescent="0.2">
      <c r="A498" t="s">
        <v>80</v>
      </c>
      <c r="B498" t="s">
        <v>81</v>
      </c>
      <c r="C498" t="s">
        <v>244</v>
      </c>
      <c r="D498" t="s">
        <v>245</v>
      </c>
      <c r="E498" s="8" t="s">
        <v>12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13">
        <f>IFERROR(Table1[[#This Row],[Male below 18]]/Table1[[#This Row],[Individuals]],0)</f>
        <v>0</v>
      </c>
      <c r="N498" s="13">
        <f>IFERROR(Table1[[#This Row],[Male 18- 59]]/Table1[[#This Row],[Individuals]],0)</f>
        <v>0</v>
      </c>
      <c r="O498" s="13">
        <f>IFERROR(Table1[[#This Row],[Male 60+]]/Table1[[#This Row],[Individuals]],0)</f>
        <v>0</v>
      </c>
      <c r="P498" s="13">
        <f>IFERROR(Table1[[#This Row],[Female below 18]]/Table1[[#This Row],[Individuals]],0)</f>
        <v>0</v>
      </c>
      <c r="Q498" s="13">
        <f>IFERROR(Table1[[#This Row],[Female 18-59]]/Table1[[#This Row],[Individuals]],0)</f>
        <v>0</v>
      </c>
      <c r="R498" s="13">
        <f>IFERROR(Table1[[#This Row],[Female 60+]]/Table1[[#This Row],[Individuals]],0)</f>
        <v>0</v>
      </c>
    </row>
    <row r="499" spans="1:18" x14ac:dyDescent="0.2">
      <c r="A499" t="s">
        <v>46</v>
      </c>
      <c r="B499" t="s">
        <v>47</v>
      </c>
      <c r="C499" t="s">
        <v>246</v>
      </c>
      <c r="D499" t="s">
        <v>247</v>
      </c>
      <c r="E499" s="8" t="s">
        <v>12</v>
      </c>
      <c r="F499" s="2">
        <v>3300</v>
      </c>
      <c r="G499" s="2">
        <v>650</v>
      </c>
      <c r="H499" s="2">
        <v>918</v>
      </c>
      <c r="I499" s="2">
        <v>93</v>
      </c>
      <c r="J499" s="2">
        <v>704</v>
      </c>
      <c r="K499" s="2">
        <v>847</v>
      </c>
      <c r="L499" s="2">
        <v>88</v>
      </c>
      <c r="M499" s="13">
        <f>IFERROR(Table1[[#This Row],[Male below 18]]/Table1[[#This Row],[Individuals]],0)</f>
        <v>0.19696969696969696</v>
      </c>
      <c r="N499" s="13">
        <f>IFERROR(Table1[[#This Row],[Male 18- 59]]/Table1[[#This Row],[Individuals]],0)</f>
        <v>0.2781818181818182</v>
      </c>
      <c r="O499" s="13">
        <f>IFERROR(Table1[[#This Row],[Male 60+]]/Table1[[#This Row],[Individuals]],0)</f>
        <v>2.8181818181818183E-2</v>
      </c>
      <c r="P499" s="13">
        <f>IFERROR(Table1[[#This Row],[Female below 18]]/Table1[[#This Row],[Individuals]],0)</f>
        <v>0.21333333333333335</v>
      </c>
      <c r="Q499" s="13">
        <f>IFERROR(Table1[[#This Row],[Female 18-59]]/Table1[[#This Row],[Individuals]],0)</f>
        <v>0.25666666666666665</v>
      </c>
      <c r="R499" s="13">
        <f>IFERROR(Table1[[#This Row],[Female 60+]]/Table1[[#This Row],[Individuals]],0)</f>
        <v>2.6666666666666668E-2</v>
      </c>
    </row>
    <row r="500" spans="1:18" x14ac:dyDescent="0.2">
      <c r="A500" t="s">
        <v>36</v>
      </c>
      <c r="B500" t="s">
        <v>37</v>
      </c>
      <c r="C500" t="s">
        <v>248</v>
      </c>
      <c r="D500" t="s">
        <v>249</v>
      </c>
      <c r="E500" s="8" t="s">
        <v>12</v>
      </c>
      <c r="F500" s="2">
        <v>40</v>
      </c>
      <c r="G500" s="2">
        <v>7</v>
      </c>
      <c r="H500" s="2">
        <v>12</v>
      </c>
      <c r="I500" s="2">
        <v>1</v>
      </c>
      <c r="J500" s="2">
        <v>9</v>
      </c>
      <c r="K500" s="2">
        <v>10</v>
      </c>
      <c r="L500" s="2">
        <v>1</v>
      </c>
      <c r="M500" s="13">
        <f>IFERROR(Table1[[#This Row],[Male below 18]]/Table1[[#This Row],[Individuals]],0)</f>
        <v>0.17499999999999999</v>
      </c>
      <c r="N500" s="13">
        <f>IFERROR(Table1[[#This Row],[Male 18- 59]]/Table1[[#This Row],[Individuals]],0)</f>
        <v>0.3</v>
      </c>
      <c r="O500" s="13">
        <f>IFERROR(Table1[[#This Row],[Male 60+]]/Table1[[#This Row],[Individuals]],0)</f>
        <v>2.5000000000000001E-2</v>
      </c>
      <c r="P500" s="13">
        <f>IFERROR(Table1[[#This Row],[Female below 18]]/Table1[[#This Row],[Individuals]],0)</f>
        <v>0.22500000000000001</v>
      </c>
      <c r="Q500" s="13">
        <f>IFERROR(Table1[[#This Row],[Female 18-59]]/Table1[[#This Row],[Individuals]],0)</f>
        <v>0.25</v>
      </c>
      <c r="R500" s="13">
        <f>IFERROR(Table1[[#This Row],[Female 60+]]/Table1[[#This Row],[Individuals]],0)</f>
        <v>2.5000000000000001E-2</v>
      </c>
    </row>
    <row r="501" spans="1:18" x14ac:dyDescent="0.2">
      <c r="A501" t="s">
        <v>26</v>
      </c>
      <c r="B501" t="s">
        <v>27</v>
      </c>
      <c r="C501" t="s">
        <v>250</v>
      </c>
      <c r="D501" t="s">
        <v>251</v>
      </c>
      <c r="E501" s="8" t="s">
        <v>12</v>
      </c>
      <c r="F501" s="2">
        <v>1530</v>
      </c>
      <c r="G501" s="2">
        <v>304</v>
      </c>
      <c r="H501" s="2">
        <v>424</v>
      </c>
      <c r="I501" s="2">
        <v>44</v>
      </c>
      <c r="J501" s="2">
        <v>325</v>
      </c>
      <c r="K501" s="2">
        <v>392</v>
      </c>
      <c r="L501" s="2">
        <v>41</v>
      </c>
      <c r="M501" s="13">
        <f>IFERROR(Table1[[#This Row],[Male below 18]]/Table1[[#This Row],[Individuals]],0)</f>
        <v>0.19869281045751633</v>
      </c>
      <c r="N501" s="13">
        <f>IFERROR(Table1[[#This Row],[Male 18- 59]]/Table1[[#This Row],[Individuals]],0)</f>
        <v>0.27712418300653596</v>
      </c>
      <c r="O501" s="13">
        <f>IFERROR(Table1[[#This Row],[Male 60+]]/Table1[[#This Row],[Individuals]],0)</f>
        <v>2.8758169934640521E-2</v>
      </c>
      <c r="P501" s="13">
        <f>IFERROR(Table1[[#This Row],[Female below 18]]/Table1[[#This Row],[Individuals]],0)</f>
        <v>0.21241830065359477</v>
      </c>
      <c r="Q501" s="13">
        <f>IFERROR(Table1[[#This Row],[Female 18-59]]/Table1[[#This Row],[Individuals]],0)</f>
        <v>0.25620915032679736</v>
      </c>
      <c r="R501" s="13">
        <f>IFERROR(Table1[[#This Row],[Female 60+]]/Table1[[#This Row],[Individuals]],0)</f>
        <v>2.6797385620915031E-2</v>
      </c>
    </row>
    <row r="502" spans="1:18" x14ac:dyDescent="0.2">
      <c r="A502" t="s">
        <v>36</v>
      </c>
      <c r="B502" t="s">
        <v>37</v>
      </c>
      <c r="C502" t="s">
        <v>252</v>
      </c>
      <c r="D502" t="s">
        <v>37</v>
      </c>
      <c r="E502" s="8" t="s">
        <v>12</v>
      </c>
      <c r="F502" s="2">
        <v>292</v>
      </c>
      <c r="G502" s="2">
        <v>58</v>
      </c>
      <c r="H502" s="2">
        <v>81</v>
      </c>
      <c r="I502" s="2">
        <v>8</v>
      </c>
      <c r="J502" s="2">
        <v>62</v>
      </c>
      <c r="K502" s="2">
        <v>75</v>
      </c>
      <c r="L502" s="2">
        <v>8</v>
      </c>
      <c r="M502" s="13">
        <f>IFERROR(Table1[[#This Row],[Male below 18]]/Table1[[#This Row],[Individuals]],0)</f>
        <v>0.19863013698630136</v>
      </c>
      <c r="N502" s="13">
        <f>IFERROR(Table1[[#This Row],[Male 18- 59]]/Table1[[#This Row],[Individuals]],0)</f>
        <v>0.2773972602739726</v>
      </c>
      <c r="O502" s="13">
        <f>IFERROR(Table1[[#This Row],[Male 60+]]/Table1[[#This Row],[Individuals]],0)</f>
        <v>2.7397260273972601E-2</v>
      </c>
      <c r="P502" s="13">
        <f>IFERROR(Table1[[#This Row],[Female below 18]]/Table1[[#This Row],[Individuals]],0)</f>
        <v>0.21232876712328766</v>
      </c>
      <c r="Q502" s="13">
        <f>IFERROR(Table1[[#This Row],[Female 18-59]]/Table1[[#This Row],[Individuals]],0)</f>
        <v>0.25684931506849318</v>
      </c>
      <c r="R502" s="13">
        <f>IFERROR(Table1[[#This Row],[Female 60+]]/Table1[[#This Row],[Individuals]],0)</f>
        <v>2.7397260273972601E-2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015C5F095FF64FAE0EF292D552DC21" ma:contentTypeVersion="17" ma:contentTypeDescription="Create a new document." ma:contentTypeScope="" ma:versionID="0374ba0b745e8badac77c810d19a83ec">
  <xsd:schema xmlns:xsd="http://www.w3.org/2001/XMLSchema" xmlns:xs="http://www.w3.org/2001/XMLSchema" xmlns:p="http://schemas.microsoft.com/office/2006/metadata/properties" xmlns:ns2="45313a78-6ce3-46a0-a9a9-d850ace5eafc" xmlns:ns3="0aa1d7c0-1864-435c-969e-b9303917f169" targetNamespace="http://schemas.microsoft.com/office/2006/metadata/properties" ma:root="true" ma:fieldsID="92869b19ad67d9edd743448fa1887131" ns2:_="" ns3:_="">
    <xsd:import namespace="45313a78-6ce3-46a0-a9a9-d850ace5eafc"/>
    <xsd:import namespace="0aa1d7c0-1864-435c-969e-b9303917f1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313a78-6ce3-46a0-a9a9-d850ace5ea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a1d7c0-1864-435c-969e-b9303917f16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938CE3-FF2D-4841-A778-ADEB0CA8D0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E48C12-40A8-4B1C-BFA0-5ACFDE4A9E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313a78-6ce3-46a0-a9a9-d850ace5eafc"/>
    <ds:schemaRef ds:uri="0aa1d7c0-1864-435c-969e-b9303917f1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9952C9-7D7C-4C36-8298-3AB7F9EE830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Pop pivot</vt:lpstr>
      <vt:lpstr>Pop consolidated for HNO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Brahim Azzouzi</dc:creator>
  <cp:keywords/>
  <dc:description/>
  <cp:lastModifiedBy>Microsoft Office User</cp:lastModifiedBy>
  <cp:revision/>
  <dcterms:created xsi:type="dcterms:W3CDTF">2021-08-11T13:46:11Z</dcterms:created>
  <dcterms:modified xsi:type="dcterms:W3CDTF">2021-12-22T12:30:22Z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0x010100DF015C5F095FF64FAE0EF292D552DC21</vt:lpwstr>
  </property>
  <property fmtid="{D5CDD505-2E9C-101B-9397-08002B2CF9AE}" pid="3" name="_ExtendedDescription">
    <vt:lpwstr/>
  </property>
  <property fmtid="{D5CDD505-2E9C-101B-9397-08002B2CF9AE}" pid="4" name="TriggerFlowInfo">
    <vt:lpwstr/>
  </property>
</Properties>
</file>