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ACCESO A SANEAMIENTO" sheetId="1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7" i="14" l="1"/>
  <c r="I367" i="14" s="1"/>
  <c r="J366" i="14"/>
  <c r="I366" i="14" s="1"/>
  <c r="J365" i="14"/>
  <c r="I365" i="14" s="1"/>
  <c r="G365" i="14"/>
  <c r="J364" i="14"/>
  <c r="I364" i="14" s="1"/>
  <c r="G364" i="14"/>
  <c r="J363" i="14"/>
  <c r="I363" i="14"/>
  <c r="G363" i="14"/>
  <c r="J362" i="14"/>
  <c r="I362" i="14" s="1"/>
  <c r="J361" i="14"/>
  <c r="I361" i="14"/>
  <c r="G361" i="14"/>
  <c r="J360" i="14"/>
  <c r="J359" i="14"/>
  <c r="I359" i="14" s="1"/>
  <c r="G359" i="14"/>
  <c r="J358" i="14"/>
  <c r="I358" i="14" s="1"/>
  <c r="J357" i="14"/>
  <c r="I357" i="14" s="1"/>
  <c r="J356" i="14"/>
  <c r="I356" i="14" s="1"/>
  <c r="G356" i="14"/>
  <c r="J355" i="14"/>
  <c r="I355" i="14"/>
  <c r="G355" i="14"/>
  <c r="J354" i="14"/>
  <c r="I354" i="14" s="1"/>
  <c r="J353" i="14"/>
  <c r="I353" i="14"/>
  <c r="G353" i="14"/>
  <c r="J352" i="14"/>
  <c r="J351" i="14"/>
  <c r="I351" i="14" s="1"/>
  <c r="H350" i="14"/>
  <c r="F350" i="14"/>
  <c r="J349" i="14"/>
  <c r="I349" i="14" s="1"/>
  <c r="J348" i="14"/>
  <c r="I348" i="14" s="1"/>
  <c r="J347" i="14"/>
  <c r="I347" i="14" s="1"/>
  <c r="G347" i="14"/>
  <c r="J346" i="14"/>
  <c r="J345" i="14"/>
  <c r="I345" i="14" s="1"/>
  <c r="J344" i="14"/>
  <c r="I344" i="14" s="1"/>
  <c r="J343" i="14"/>
  <c r="I343" i="14" s="1"/>
  <c r="H342" i="14"/>
  <c r="F342" i="14"/>
  <c r="J341" i="14"/>
  <c r="I341" i="14" s="1"/>
  <c r="G341" i="14"/>
  <c r="J340" i="14"/>
  <c r="J339" i="14"/>
  <c r="I339" i="14" s="1"/>
  <c r="J338" i="14"/>
  <c r="I338" i="14" s="1"/>
  <c r="J337" i="14"/>
  <c r="I337" i="14" s="1"/>
  <c r="J336" i="14"/>
  <c r="I336" i="14" s="1"/>
  <c r="J335" i="14"/>
  <c r="I335" i="14" s="1"/>
  <c r="J334" i="14"/>
  <c r="I334" i="14" s="1"/>
  <c r="J333" i="14"/>
  <c r="I333" i="14" s="1"/>
  <c r="G333" i="14"/>
  <c r="J332" i="14"/>
  <c r="J331" i="14"/>
  <c r="I331" i="14" s="1"/>
  <c r="H330" i="14"/>
  <c r="F330" i="14"/>
  <c r="J329" i="14"/>
  <c r="I329" i="14"/>
  <c r="G329" i="14"/>
  <c r="J328" i="14"/>
  <c r="I328" i="14" s="1"/>
  <c r="J327" i="14"/>
  <c r="I327" i="14"/>
  <c r="G327" i="14"/>
  <c r="J326" i="14"/>
  <c r="J325" i="14"/>
  <c r="I325" i="14" s="1"/>
  <c r="J324" i="14"/>
  <c r="I324" i="14" s="1"/>
  <c r="J323" i="14"/>
  <c r="I323" i="14" s="1"/>
  <c r="G323" i="14"/>
  <c r="J322" i="14"/>
  <c r="I322" i="14" s="1"/>
  <c r="G322" i="14"/>
  <c r="J321" i="14"/>
  <c r="I321" i="14"/>
  <c r="G321" i="14"/>
  <c r="J320" i="14"/>
  <c r="I320" i="14" s="1"/>
  <c r="J319" i="14"/>
  <c r="I319" i="14"/>
  <c r="G319" i="14"/>
  <c r="H318" i="14"/>
  <c r="J318" i="14" s="1"/>
  <c r="F318" i="14"/>
  <c r="J317" i="14"/>
  <c r="I317" i="14" s="1"/>
  <c r="J316" i="14"/>
  <c r="I316" i="14" s="1"/>
  <c r="G316" i="14"/>
  <c r="J315" i="14"/>
  <c r="I315" i="14"/>
  <c r="G315" i="14"/>
  <c r="J314" i="14"/>
  <c r="I314" i="14" s="1"/>
  <c r="J313" i="14"/>
  <c r="I313" i="14"/>
  <c r="G313" i="14"/>
  <c r="H312" i="14"/>
  <c r="J312" i="14" s="1"/>
  <c r="F312" i="14"/>
  <c r="J311" i="14"/>
  <c r="I311" i="14" s="1"/>
  <c r="J310" i="14"/>
  <c r="I310" i="14" s="1"/>
  <c r="J309" i="14"/>
  <c r="I309" i="14" s="1"/>
  <c r="J308" i="14"/>
  <c r="I308" i="14" s="1"/>
  <c r="J307" i="14"/>
  <c r="I307" i="14" s="1"/>
  <c r="G307" i="14"/>
  <c r="J306" i="14"/>
  <c r="J305" i="14"/>
  <c r="I305" i="14" s="1"/>
  <c r="J304" i="14"/>
  <c r="I304" i="14" s="1"/>
  <c r="J303" i="14"/>
  <c r="I303" i="14" s="1"/>
  <c r="J302" i="14"/>
  <c r="I302" i="14" s="1"/>
  <c r="J301" i="14"/>
  <c r="I301" i="14" s="1"/>
  <c r="J300" i="14"/>
  <c r="I300" i="14" s="1"/>
  <c r="J299" i="14"/>
  <c r="I299" i="14" s="1"/>
  <c r="G299" i="14"/>
  <c r="J298" i="14"/>
  <c r="H297" i="14"/>
  <c r="J297" i="14" s="1"/>
  <c r="I297" i="14" s="1"/>
  <c r="F297" i="14"/>
  <c r="J296" i="14"/>
  <c r="J295" i="14"/>
  <c r="I295" i="14" s="1"/>
  <c r="G295" i="14"/>
  <c r="J294" i="14"/>
  <c r="I294" i="14" s="1"/>
  <c r="J293" i="14"/>
  <c r="I293" i="14" s="1"/>
  <c r="J292" i="14"/>
  <c r="I292" i="14" s="1"/>
  <c r="G292" i="14"/>
  <c r="J291" i="14"/>
  <c r="I291" i="14"/>
  <c r="G291" i="14"/>
  <c r="J290" i="14"/>
  <c r="I290" i="14" s="1"/>
  <c r="J289" i="14"/>
  <c r="I289" i="14"/>
  <c r="G289" i="14"/>
  <c r="J288" i="14"/>
  <c r="J287" i="14"/>
  <c r="I287" i="14" s="1"/>
  <c r="J286" i="14"/>
  <c r="I286" i="14" s="1"/>
  <c r="J285" i="14"/>
  <c r="I285" i="14" s="1"/>
  <c r="G285" i="14"/>
  <c r="J284" i="14"/>
  <c r="I284" i="14" s="1"/>
  <c r="G284" i="14"/>
  <c r="J283" i="14"/>
  <c r="I283" i="14"/>
  <c r="G283" i="14"/>
  <c r="J282" i="14"/>
  <c r="I282" i="14" s="1"/>
  <c r="J281" i="14"/>
  <c r="I281" i="14"/>
  <c r="G281" i="14"/>
  <c r="J280" i="14"/>
  <c r="H279" i="14"/>
  <c r="F279" i="14"/>
  <c r="J278" i="14"/>
  <c r="J277" i="14"/>
  <c r="I277" i="14" s="1"/>
  <c r="J276" i="14"/>
  <c r="I276" i="14" s="1"/>
  <c r="J275" i="14"/>
  <c r="I275" i="14" s="1"/>
  <c r="J274" i="14"/>
  <c r="I274" i="14" s="1"/>
  <c r="J273" i="14"/>
  <c r="I273" i="14" s="1"/>
  <c r="J272" i="14"/>
  <c r="I272" i="14" s="1"/>
  <c r="J271" i="14"/>
  <c r="I271" i="14" s="1"/>
  <c r="G271" i="14"/>
  <c r="H270" i="14"/>
  <c r="F270" i="14"/>
  <c r="J269" i="14"/>
  <c r="I269" i="14" s="1"/>
  <c r="J268" i="14"/>
  <c r="I268" i="14" s="1"/>
  <c r="J267" i="14"/>
  <c r="I267" i="14" s="1"/>
  <c r="G267" i="14"/>
  <c r="J266" i="14"/>
  <c r="I266" i="14" s="1"/>
  <c r="J265" i="14"/>
  <c r="I265" i="14" s="1"/>
  <c r="J264" i="14"/>
  <c r="J263" i="14"/>
  <c r="I263" i="14" s="1"/>
  <c r="J262" i="14"/>
  <c r="I262" i="14" s="1"/>
  <c r="J261" i="14"/>
  <c r="I261" i="14" s="1"/>
  <c r="J260" i="14"/>
  <c r="I260" i="14" s="1"/>
  <c r="J259" i="14"/>
  <c r="I259" i="14" s="1"/>
  <c r="G259" i="14"/>
  <c r="J258" i="14"/>
  <c r="I258" i="14" s="1"/>
  <c r="J257" i="14"/>
  <c r="I257" i="14" s="1"/>
  <c r="J256" i="14"/>
  <c r="J255" i="14"/>
  <c r="I255" i="14" s="1"/>
  <c r="J254" i="14"/>
  <c r="I254" i="14" s="1"/>
  <c r="J253" i="14"/>
  <c r="I253" i="14" s="1"/>
  <c r="J252" i="14"/>
  <c r="I252" i="14" s="1"/>
  <c r="J251" i="14"/>
  <c r="I251" i="14" s="1"/>
  <c r="G251" i="14"/>
  <c r="J250" i="14"/>
  <c r="I250" i="14" s="1"/>
  <c r="J249" i="14"/>
  <c r="I249" i="14" s="1"/>
  <c r="H248" i="14"/>
  <c r="F248" i="14"/>
  <c r="J247" i="14"/>
  <c r="I247" i="14" s="1"/>
  <c r="J246" i="14"/>
  <c r="I246" i="14" s="1"/>
  <c r="J245" i="14"/>
  <c r="I245" i="14" s="1"/>
  <c r="G245" i="14"/>
  <c r="J244" i="14"/>
  <c r="I244" i="14" s="1"/>
  <c r="J243" i="14"/>
  <c r="I243" i="14" s="1"/>
  <c r="G243" i="14"/>
  <c r="J242" i="14"/>
  <c r="J241" i="14"/>
  <c r="I241" i="14" s="1"/>
  <c r="J240" i="14"/>
  <c r="I240" i="14" s="1"/>
  <c r="J239" i="14"/>
  <c r="I239" i="14" s="1"/>
  <c r="J238" i="14"/>
  <c r="I238" i="14" s="1"/>
  <c r="J237" i="14"/>
  <c r="I237" i="14" s="1"/>
  <c r="G237" i="14"/>
  <c r="J236" i="14"/>
  <c r="I236" i="14" s="1"/>
  <c r="J235" i="14"/>
  <c r="I235" i="14" s="1"/>
  <c r="G235" i="14"/>
  <c r="J234" i="14"/>
  <c r="J233" i="14"/>
  <c r="I233" i="14" s="1"/>
  <c r="J232" i="14"/>
  <c r="I232" i="14" s="1"/>
  <c r="J231" i="14"/>
  <c r="I231" i="14" s="1"/>
  <c r="J230" i="14"/>
  <c r="I230" i="14" s="1"/>
  <c r="J229" i="14"/>
  <c r="I229" i="14" s="1"/>
  <c r="G229" i="14"/>
  <c r="J228" i="14"/>
  <c r="I228" i="14" s="1"/>
  <c r="J227" i="14"/>
  <c r="I227" i="14" s="1"/>
  <c r="G227" i="14"/>
  <c r="J226" i="14"/>
  <c r="J225" i="14"/>
  <c r="I225" i="14" s="1"/>
  <c r="J224" i="14"/>
  <c r="I224" i="14" s="1"/>
  <c r="J223" i="14"/>
  <c r="I223" i="14" s="1"/>
  <c r="J222" i="14"/>
  <c r="I222" i="14" s="1"/>
  <c r="J221" i="14"/>
  <c r="I221" i="14" s="1"/>
  <c r="G221" i="14"/>
  <c r="J220" i="14"/>
  <c r="I220" i="14" s="1"/>
  <c r="J219" i="14"/>
  <c r="I219" i="14" s="1"/>
  <c r="J218" i="14"/>
  <c r="I218" i="14" s="1"/>
  <c r="G218" i="14"/>
  <c r="J217" i="14"/>
  <c r="J216" i="14"/>
  <c r="J215" i="14"/>
  <c r="H214" i="14"/>
  <c r="F214" i="14"/>
  <c r="J213" i="14"/>
  <c r="I213" i="14" s="1"/>
  <c r="J212" i="14"/>
  <c r="I212" i="14" s="1"/>
  <c r="J211" i="14"/>
  <c r="I211" i="14" s="1"/>
  <c r="J210" i="14"/>
  <c r="I210" i="14" s="1"/>
  <c r="J209" i="14"/>
  <c r="I209" i="14" s="1"/>
  <c r="J208" i="14"/>
  <c r="J207" i="14"/>
  <c r="J206" i="14"/>
  <c r="J205" i="14"/>
  <c r="J204" i="14"/>
  <c r="J203" i="14"/>
  <c r="J202" i="14"/>
  <c r="J201" i="14"/>
  <c r="I201" i="14" s="1"/>
  <c r="J200" i="14"/>
  <c r="I200" i="14" s="1"/>
  <c r="J199" i="14"/>
  <c r="I199" i="14" s="1"/>
  <c r="G199" i="14"/>
  <c r="J198" i="14"/>
  <c r="J197" i="14"/>
  <c r="J196" i="14"/>
  <c r="I196" i="14" s="1"/>
  <c r="J195" i="14"/>
  <c r="I195" i="14" s="1"/>
  <c r="J194" i="14"/>
  <c r="I194" i="14" s="1"/>
  <c r="J193" i="14"/>
  <c r="I193" i="14" s="1"/>
  <c r="J192" i="14"/>
  <c r="I192" i="14" s="1"/>
  <c r="J191" i="14"/>
  <c r="I191" i="14" s="1"/>
  <c r="J190" i="14"/>
  <c r="I190" i="14" s="1"/>
  <c r="J189" i="14"/>
  <c r="I189" i="14" s="1"/>
  <c r="J188" i="14"/>
  <c r="I188" i="14" s="1"/>
  <c r="J187" i="14"/>
  <c r="I187" i="14" s="1"/>
  <c r="J186" i="14"/>
  <c r="J185" i="14"/>
  <c r="J184" i="14"/>
  <c r="H183" i="14"/>
  <c r="F183" i="14"/>
  <c r="J182" i="14"/>
  <c r="I182" i="14" s="1"/>
  <c r="J181" i="14"/>
  <c r="I181" i="14" s="1"/>
  <c r="J180" i="14"/>
  <c r="I180" i="14" s="1"/>
  <c r="G180" i="14"/>
  <c r="J179" i="14"/>
  <c r="J178" i="14"/>
  <c r="J177" i="14"/>
  <c r="I177" i="14" s="1"/>
  <c r="J176" i="14"/>
  <c r="I176" i="14" s="1"/>
  <c r="J175" i="14"/>
  <c r="J174" i="14"/>
  <c r="H173" i="14"/>
  <c r="F173" i="14"/>
  <c r="J172" i="14"/>
  <c r="I172" i="14" s="1"/>
  <c r="J171" i="14"/>
  <c r="I171" i="14" s="1"/>
  <c r="J170" i="14"/>
  <c r="I170" i="14" s="1"/>
  <c r="J169" i="14"/>
  <c r="I169" i="14" s="1"/>
  <c r="J168" i="14"/>
  <c r="I168" i="14" s="1"/>
  <c r="G168" i="14"/>
  <c r="J167" i="14"/>
  <c r="J166" i="14"/>
  <c r="J165" i="14"/>
  <c r="J164" i="14"/>
  <c r="J163" i="14"/>
  <c r="J162" i="14"/>
  <c r="J161" i="14"/>
  <c r="I161" i="14" s="1"/>
  <c r="J160" i="14"/>
  <c r="I160" i="14" s="1"/>
  <c r="J159" i="14"/>
  <c r="I159" i="14" s="1"/>
  <c r="J158" i="14"/>
  <c r="I158" i="14" s="1"/>
  <c r="J157" i="14"/>
  <c r="I157" i="14" s="1"/>
  <c r="J156" i="14"/>
  <c r="I156" i="14" s="1"/>
  <c r="J155" i="14"/>
  <c r="I155" i="14" s="1"/>
  <c r="J154" i="14"/>
  <c r="I154" i="14" s="1"/>
  <c r="J153" i="14"/>
  <c r="I153" i="14" s="1"/>
  <c r="J152" i="14"/>
  <c r="I152" i="14" s="1"/>
  <c r="H151" i="14"/>
  <c r="F151" i="14"/>
  <c r="J150" i="14"/>
  <c r="I150" i="14" s="1"/>
  <c r="J149" i="14"/>
  <c r="I149" i="14" s="1"/>
  <c r="J148" i="14"/>
  <c r="I148" i="14" s="1"/>
  <c r="J147" i="14"/>
  <c r="I147" i="14" s="1"/>
  <c r="J146" i="14"/>
  <c r="I146" i="14" s="1"/>
  <c r="J145" i="14"/>
  <c r="I145" i="14" s="1"/>
  <c r="G145" i="14"/>
  <c r="J144" i="14"/>
  <c r="I144" i="14" s="1"/>
  <c r="J143" i="14"/>
  <c r="I143" i="14" s="1"/>
  <c r="J142" i="14"/>
  <c r="I142" i="14" s="1"/>
  <c r="J141" i="14"/>
  <c r="I141" i="14" s="1"/>
  <c r="J140" i="14"/>
  <c r="I140" i="14" s="1"/>
  <c r="J139" i="14"/>
  <c r="I139" i="14" s="1"/>
  <c r="J138" i="14"/>
  <c r="I138" i="14" s="1"/>
  <c r="J137" i="14"/>
  <c r="I137" i="14" s="1"/>
  <c r="G137" i="14"/>
  <c r="J136" i="14"/>
  <c r="I136" i="14" s="1"/>
  <c r="J135" i="14"/>
  <c r="I135" i="14" s="1"/>
  <c r="J134" i="14"/>
  <c r="I134" i="14" s="1"/>
  <c r="J133" i="14"/>
  <c r="I133" i="14" s="1"/>
  <c r="J132" i="14"/>
  <c r="I132" i="14" s="1"/>
  <c r="J131" i="14"/>
  <c r="I131" i="14" s="1"/>
  <c r="J130" i="14"/>
  <c r="I130" i="14" s="1"/>
  <c r="J129" i="14"/>
  <c r="I129" i="14" s="1"/>
  <c r="J128" i="14"/>
  <c r="I128" i="14" s="1"/>
  <c r="J127" i="14"/>
  <c r="I127" i="14" s="1"/>
  <c r="G127" i="14"/>
  <c r="H126" i="14"/>
  <c r="F126" i="14"/>
  <c r="J125" i="14"/>
  <c r="I125" i="14" s="1"/>
  <c r="G125" i="14"/>
  <c r="J124" i="14"/>
  <c r="I124" i="14" s="1"/>
  <c r="G124" i="14"/>
  <c r="J123" i="14"/>
  <c r="I123" i="14"/>
  <c r="G123" i="14"/>
  <c r="J122" i="14"/>
  <c r="I122" i="14" s="1"/>
  <c r="J121" i="14"/>
  <c r="I121" i="14" s="1"/>
  <c r="G121" i="14"/>
  <c r="J120" i="14"/>
  <c r="I120" i="14" s="1"/>
  <c r="G120" i="14"/>
  <c r="J119" i="14"/>
  <c r="I119" i="14" s="1"/>
  <c r="G119" i="14"/>
  <c r="J118" i="14"/>
  <c r="I118" i="14" s="1"/>
  <c r="G118" i="14"/>
  <c r="H117" i="14"/>
  <c r="F117" i="14"/>
  <c r="J116" i="14"/>
  <c r="I116" i="14"/>
  <c r="G116" i="14"/>
  <c r="J115" i="14"/>
  <c r="I115" i="14" s="1"/>
  <c r="J114" i="14"/>
  <c r="I114" i="14" s="1"/>
  <c r="G114" i="14"/>
  <c r="J113" i="14"/>
  <c r="I113" i="14" s="1"/>
  <c r="G113" i="14"/>
  <c r="J112" i="14"/>
  <c r="I112" i="14" s="1"/>
  <c r="G112" i="14"/>
  <c r="J111" i="14"/>
  <c r="I111" i="14"/>
  <c r="G111" i="14"/>
  <c r="J110" i="14"/>
  <c r="I110" i="14" s="1"/>
  <c r="J109" i="14"/>
  <c r="I109" i="14" s="1"/>
  <c r="G109" i="14"/>
  <c r="J108" i="14"/>
  <c r="I108" i="14" s="1"/>
  <c r="G108" i="14"/>
  <c r="J107" i="14"/>
  <c r="I107" i="14" s="1"/>
  <c r="G107" i="14"/>
  <c r="J106" i="14"/>
  <c r="I106" i="14" s="1"/>
  <c r="G106" i="14"/>
  <c r="J105" i="14"/>
  <c r="I105" i="14" s="1"/>
  <c r="G105" i="14"/>
  <c r="J104" i="14"/>
  <c r="I104" i="14" s="1"/>
  <c r="G104" i="14"/>
  <c r="J103" i="14"/>
  <c r="I103" i="14" s="1"/>
  <c r="G103" i="14"/>
  <c r="J102" i="14"/>
  <c r="I102" i="14"/>
  <c r="G102" i="14"/>
  <c r="J101" i="14"/>
  <c r="I101" i="14" s="1"/>
  <c r="J100" i="14"/>
  <c r="I100" i="14" s="1"/>
  <c r="G100" i="14"/>
  <c r="J99" i="14"/>
  <c r="I99" i="14" s="1"/>
  <c r="J98" i="14"/>
  <c r="I98" i="14" s="1"/>
  <c r="H97" i="14"/>
  <c r="F97" i="14"/>
  <c r="J96" i="14"/>
  <c r="I96" i="14" s="1"/>
  <c r="G96" i="14"/>
  <c r="J95" i="14"/>
  <c r="I95" i="14" s="1"/>
  <c r="G95" i="14"/>
  <c r="J94" i="14"/>
  <c r="I94" i="14"/>
  <c r="G94" i="14"/>
  <c r="J93" i="14"/>
  <c r="I93" i="14" s="1"/>
  <c r="J92" i="14"/>
  <c r="I92" i="14" s="1"/>
  <c r="G92" i="14"/>
  <c r="J91" i="14"/>
  <c r="I91" i="14" s="1"/>
  <c r="G91" i="14"/>
  <c r="J90" i="14"/>
  <c r="I90" i="14"/>
  <c r="G90" i="14"/>
  <c r="J89" i="14"/>
  <c r="I89" i="14" s="1"/>
  <c r="J88" i="14"/>
  <c r="I88" i="14" s="1"/>
  <c r="G88" i="14"/>
  <c r="J87" i="14"/>
  <c r="I87" i="14" s="1"/>
  <c r="G87" i="14"/>
  <c r="J86" i="14"/>
  <c r="I86" i="14"/>
  <c r="G86" i="14"/>
  <c r="J85" i="14"/>
  <c r="I85" i="14" s="1"/>
  <c r="J84" i="14"/>
  <c r="I84" i="14" s="1"/>
  <c r="J83" i="14"/>
  <c r="I83" i="14" s="1"/>
  <c r="H82" i="14"/>
  <c r="F82" i="14"/>
  <c r="J81" i="14"/>
  <c r="I81" i="14" s="1"/>
  <c r="G81" i="14"/>
  <c r="J80" i="14"/>
  <c r="I80" i="14" s="1"/>
  <c r="J79" i="14"/>
  <c r="I79" i="14" s="1"/>
  <c r="J78" i="14"/>
  <c r="I78" i="14" s="1"/>
  <c r="J77" i="14"/>
  <c r="I77" i="14" s="1"/>
  <c r="J76" i="14"/>
  <c r="I76" i="14" s="1"/>
  <c r="J75" i="14"/>
  <c r="I75" i="14" s="1"/>
  <c r="J74" i="14"/>
  <c r="I74" i="14" s="1"/>
  <c r="J73" i="14"/>
  <c r="I73" i="14" s="1"/>
  <c r="J72" i="14"/>
  <c r="I72" i="14" s="1"/>
  <c r="J71" i="14"/>
  <c r="I71" i="14" s="1"/>
  <c r="G71" i="14"/>
  <c r="J70" i="14"/>
  <c r="I70" i="14" s="1"/>
  <c r="J69" i="14"/>
  <c r="I69" i="14" s="1"/>
  <c r="J68" i="14"/>
  <c r="I68" i="14" s="1"/>
  <c r="H67" i="14"/>
  <c r="F67" i="14"/>
  <c r="J66" i="14"/>
  <c r="I66" i="14" s="1"/>
  <c r="J65" i="14"/>
  <c r="I65" i="14" s="1"/>
  <c r="G65" i="14"/>
  <c r="J64" i="14"/>
  <c r="I64" i="14" s="1"/>
  <c r="G64" i="14"/>
  <c r="J63" i="14"/>
  <c r="I63" i="14"/>
  <c r="G63" i="14"/>
  <c r="J62" i="14"/>
  <c r="I62" i="14" s="1"/>
  <c r="J61" i="14"/>
  <c r="I61" i="14"/>
  <c r="G61" i="14"/>
  <c r="J60" i="14"/>
  <c r="I60" i="14" s="1"/>
  <c r="J59" i="14"/>
  <c r="I59" i="14" s="1"/>
  <c r="G59" i="14"/>
  <c r="J58" i="14"/>
  <c r="I58" i="14" s="1"/>
  <c r="J57" i="14"/>
  <c r="J56" i="14"/>
  <c r="J55" i="14"/>
  <c r="I55" i="14" s="1"/>
  <c r="J54" i="14"/>
  <c r="I54" i="14" s="1"/>
  <c r="J53" i="14"/>
  <c r="I53" i="14" s="1"/>
  <c r="J52" i="14"/>
  <c r="I52" i="14" s="1"/>
  <c r="J51" i="14"/>
  <c r="I51" i="14" s="1"/>
  <c r="H50" i="14"/>
  <c r="F50" i="14"/>
  <c r="J49" i="14"/>
  <c r="I49" i="14" s="1"/>
  <c r="J48" i="14"/>
  <c r="I48" i="14" s="1"/>
  <c r="J47" i="14"/>
  <c r="I47" i="14" s="1"/>
  <c r="J46" i="14"/>
  <c r="I46" i="14" s="1"/>
  <c r="J45" i="14"/>
  <c r="I45" i="14" s="1"/>
  <c r="G45" i="14"/>
  <c r="J44" i="14"/>
  <c r="I44" i="14" s="1"/>
  <c r="J43" i="14"/>
  <c r="I43" i="14" s="1"/>
  <c r="J42" i="14"/>
  <c r="I42" i="14" s="1"/>
  <c r="J41" i="14"/>
  <c r="I41" i="14" s="1"/>
  <c r="J40" i="14"/>
  <c r="I40" i="14" s="1"/>
  <c r="J39" i="14"/>
  <c r="I39" i="14" s="1"/>
  <c r="J38" i="14"/>
  <c r="I38" i="14" s="1"/>
  <c r="J37" i="14"/>
  <c r="I37" i="14" s="1"/>
  <c r="G37" i="14"/>
  <c r="J36" i="14"/>
  <c r="I36" i="14" s="1"/>
  <c r="J35" i="14"/>
  <c r="I35" i="14" s="1"/>
  <c r="J34" i="14"/>
  <c r="I34" i="14" s="1"/>
  <c r="H33" i="14"/>
  <c r="F33" i="14"/>
  <c r="J32" i="14"/>
  <c r="I32" i="14" s="1"/>
  <c r="J31" i="14"/>
  <c r="I31" i="14" s="1"/>
  <c r="G31" i="14"/>
  <c r="J30" i="14"/>
  <c r="I30" i="14" s="1"/>
  <c r="J29" i="14"/>
  <c r="I29" i="14" s="1"/>
  <c r="J28" i="14"/>
  <c r="I28" i="14" s="1"/>
  <c r="J27" i="14"/>
  <c r="I27" i="14" s="1"/>
  <c r="J26" i="14"/>
  <c r="I26" i="14" s="1"/>
  <c r="J25" i="14"/>
  <c r="I25" i="14" s="1"/>
  <c r="H24" i="14"/>
  <c r="F24" i="14"/>
  <c r="J23" i="14"/>
  <c r="I23" i="14" s="1"/>
  <c r="J22" i="14"/>
  <c r="I22" i="14" s="1"/>
  <c r="J21" i="14"/>
  <c r="I21" i="14" s="1"/>
  <c r="J20" i="14"/>
  <c r="I20" i="14" s="1"/>
  <c r="J19" i="14"/>
  <c r="I19" i="14" s="1"/>
  <c r="G19" i="14"/>
  <c r="J18" i="14"/>
  <c r="I18" i="14" s="1"/>
  <c r="J17" i="14"/>
  <c r="I17" i="14" s="1"/>
  <c r="J16" i="14"/>
  <c r="I16" i="14" s="1"/>
  <c r="J15" i="14"/>
  <c r="I15" i="14" s="1"/>
  <c r="J14" i="14"/>
  <c r="I14" i="14" s="1"/>
  <c r="J13" i="14"/>
  <c r="I13" i="14" s="1"/>
  <c r="J12" i="14"/>
  <c r="I12" i="14" s="1"/>
  <c r="J11" i="14"/>
  <c r="I11" i="14" s="1"/>
  <c r="G11" i="14"/>
  <c r="J10" i="14"/>
  <c r="I10" i="14" s="1"/>
  <c r="J9" i="14"/>
  <c r="I9" i="14" s="1"/>
  <c r="J8" i="14"/>
  <c r="I8" i="14" s="1"/>
  <c r="J7" i="14"/>
  <c r="I7" i="14" s="1"/>
  <c r="H6" i="14"/>
  <c r="F6" i="14"/>
  <c r="G7" i="14" l="1"/>
  <c r="G15" i="14"/>
  <c r="G23" i="14"/>
  <c r="G27" i="14"/>
  <c r="G41" i="14"/>
  <c r="G49" i="14"/>
  <c r="G53" i="14"/>
  <c r="G72" i="14"/>
  <c r="G77" i="14"/>
  <c r="G131" i="14"/>
  <c r="G141" i="14"/>
  <c r="G146" i="14"/>
  <c r="G147" i="14"/>
  <c r="G148" i="14"/>
  <c r="G149" i="14"/>
  <c r="G150" i="14"/>
  <c r="G152" i="14"/>
  <c r="G153" i="14"/>
  <c r="G154" i="14"/>
  <c r="G155" i="14"/>
  <c r="G156" i="14"/>
  <c r="G169" i="14"/>
  <c r="G170" i="14"/>
  <c r="G171" i="14"/>
  <c r="G172" i="14"/>
  <c r="G176" i="14"/>
  <c r="J183" i="14"/>
  <c r="G187" i="14"/>
  <c r="G200" i="14"/>
  <c r="G209" i="14"/>
  <c r="G219" i="14"/>
  <c r="G222" i="14"/>
  <c r="G225" i="14"/>
  <c r="G230" i="14"/>
  <c r="G231" i="14"/>
  <c r="G238" i="14"/>
  <c r="G241" i="14"/>
  <c r="G246" i="14"/>
  <c r="G247" i="14"/>
  <c r="G249" i="14"/>
  <c r="G257" i="14"/>
  <c r="G265" i="14"/>
  <c r="G273" i="14"/>
  <c r="G301" i="14"/>
  <c r="G309" i="14"/>
  <c r="G335" i="14"/>
  <c r="G349" i="14"/>
  <c r="J6" i="14"/>
  <c r="G6" i="14" s="1"/>
  <c r="G8" i="14"/>
  <c r="G9" i="14"/>
  <c r="G12" i="14"/>
  <c r="G13" i="14"/>
  <c r="G16" i="14"/>
  <c r="G17" i="14"/>
  <c r="G20" i="14"/>
  <c r="G21" i="14"/>
  <c r="G25" i="14"/>
  <c r="G28" i="14"/>
  <c r="G29" i="14"/>
  <c r="G32" i="14"/>
  <c r="G34" i="14"/>
  <c r="G35" i="14"/>
  <c r="G38" i="14"/>
  <c r="G39" i="14"/>
  <c r="G42" i="14"/>
  <c r="G43" i="14"/>
  <c r="G46" i="14"/>
  <c r="G47" i="14"/>
  <c r="G51" i="14"/>
  <c r="G55" i="14"/>
  <c r="I56" i="14"/>
  <c r="G56" i="14"/>
  <c r="I57" i="14"/>
  <c r="G57" i="14"/>
  <c r="G68" i="14"/>
  <c r="G78" i="14"/>
  <c r="G79" i="14"/>
  <c r="G83" i="14"/>
  <c r="J97" i="14"/>
  <c r="G101" i="14"/>
  <c r="G128" i="14"/>
  <c r="G129" i="14"/>
  <c r="G132" i="14"/>
  <c r="G133" i="14"/>
  <c r="G134" i="14"/>
  <c r="G135" i="14"/>
  <c r="G138" i="14"/>
  <c r="G139" i="14"/>
  <c r="G142" i="14"/>
  <c r="G157" i="14"/>
  <c r="G158" i="14"/>
  <c r="G159" i="14"/>
  <c r="G160" i="14"/>
  <c r="G161" i="14"/>
  <c r="J173" i="14"/>
  <c r="G181" i="14"/>
  <c r="G182" i="14"/>
  <c r="G188" i="14"/>
  <c r="G189" i="14"/>
  <c r="G190" i="14"/>
  <c r="G191" i="14"/>
  <c r="G192" i="14"/>
  <c r="G193" i="14"/>
  <c r="G194" i="14"/>
  <c r="G195" i="14"/>
  <c r="G196" i="14"/>
  <c r="G210" i="14"/>
  <c r="G211" i="14"/>
  <c r="G212" i="14"/>
  <c r="J248" i="14"/>
  <c r="G252" i="14"/>
  <c r="G255" i="14"/>
  <c r="G260" i="14"/>
  <c r="G261" i="14"/>
  <c r="G268" i="14"/>
  <c r="J270" i="14"/>
  <c r="G274" i="14"/>
  <c r="G275" i="14"/>
  <c r="J279" i="14"/>
  <c r="I279" i="14" s="1"/>
  <c r="G302" i="14"/>
  <c r="G305" i="14"/>
  <c r="G310" i="14"/>
  <c r="G311" i="14"/>
  <c r="G336" i="14"/>
  <c r="G339" i="14"/>
  <c r="G343" i="14"/>
  <c r="J67" i="14"/>
  <c r="G67" i="14" s="1"/>
  <c r="I163" i="14"/>
  <c r="G163" i="14"/>
  <c r="I165" i="14"/>
  <c r="G165" i="14"/>
  <c r="I167" i="14"/>
  <c r="G167" i="14"/>
  <c r="I174" i="14"/>
  <c r="G174" i="14"/>
  <c r="I179" i="14"/>
  <c r="G179" i="14"/>
  <c r="I184" i="14"/>
  <c r="G184" i="14"/>
  <c r="I186" i="14"/>
  <c r="G186" i="14"/>
  <c r="I197" i="14"/>
  <c r="G197" i="14"/>
  <c r="I203" i="14"/>
  <c r="G203" i="14"/>
  <c r="I205" i="14"/>
  <c r="G205" i="14"/>
  <c r="I207" i="14"/>
  <c r="G207" i="14"/>
  <c r="I216" i="14"/>
  <c r="G216" i="14"/>
  <c r="I226" i="14"/>
  <c r="G226" i="14"/>
  <c r="I242" i="14"/>
  <c r="G242" i="14"/>
  <c r="I256" i="14"/>
  <c r="G256" i="14"/>
  <c r="I280" i="14"/>
  <c r="G280" i="14"/>
  <c r="I296" i="14"/>
  <c r="G296" i="14"/>
  <c r="I306" i="14"/>
  <c r="G306" i="14"/>
  <c r="I340" i="14"/>
  <c r="G340" i="14"/>
  <c r="I360" i="14"/>
  <c r="G360" i="14"/>
  <c r="I6" i="14"/>
  <c r="G10" i="14"/>
  <c r="G14" i="14"/>
  <c r="G18" i="14"/>
  <c r="G22" i="14"/>
  <c r="G26" i="14"/>
  <c r="G30" i="14"/>
  <c r="J33" i="14"/>
  <c r="G33" i="14" s="1"/>
  <c r="G36" i="14"/>
  <c r="G40" i="14"/>
  <c r="G44" i="14"/>
  <c r="G48" i="14"/>
  <c r="G52" i="14"/>
  <c r="G60" i="14"/>
  <c r="G69" i="14"/>
  <c r="G70" i="14"/>
  <c r="G73" i="14"/>
  <c r="G74" i="14"/>
  <c r="G75" i="14"/>
  <c r="G76" i="14"/>
  <c r="G80" i="14"/>
  <c r="G84" i="14"/>
  <c r="G85" i="14"/>
  <c r="G89" i="14"/>
  <c r="G93" i="14"/>
  <c r="G97" i="14"/>
  <c r="G98" i="14"/>
  <c r="G99" i="14"/>
  <c r="G110" i="14"/>
  <c r="G115" i="14"/>
  <c r="J117" i="14"/>
  <c r="G122" i="14"/>
  <c r="G130" i="14"/>
  <c r="G136" i="14"/>
  <c r="G140" i="14"/>
  <c r="G143" i="14"/>
  <c r="G144" i="14"/>
  <c r="J151" i="14"/>
  <c r="I162" i="14"/>
  <c r="G162" i="14"/>
  <c r="I164" i="14"/>
  <c r="G164" i="14"/>
  <c r="I166" i="14"/>
  <c r="G166" i="14"/>
  <c r="I175" i="14"/>
  <c r="G175" i="14"/>
  <c r="G177" i="14"/>
  <c r="I178" i="14"/>
  <c r="G178" i="14"/>
  <c r="I185" i="14"/>
  <c r="G185" i="14"/>
  <c r="I198" i="14"/>
  <c r="G198" i="14"/>
  <c r="G201" i="14"/>
  <c r="I202" i="14"/>
  <c r="G202" i="14"/>
  <c r="I204" i="14"/>
  <c r="G204" i="14"/>
  <c r="I206" i="14"/>
  <c r="G206" i="14"/>
  <c r="I208" i="14"/>
  <c r="G208" i="14"/>
  <c r="G213" i="14"/>
  <c r="I215" i="14"/>
  <c r="G215" i="14"/>
  <c r="I217" i="14"/>
  <c r="G217" i="14"/>
  <c r="G223" i="14"/>
  <c r="G233" i="14"/>
  <c r="I234" i="14"/>
  <c r="G234" i="14"/>
  <c r="G239" i="14"/>
  <c r="G253" i="14"/>
  <c r="G263" i="14"/>
  <c r="I264" i="14"/>
  <c r="G264" i="14"/>
  <c r="G269" i="14"/>
  <c r="G277" i="14"/>
  <c r="I278" i="14"/>
  <c r="G278" i="14"/>
  <c r="G287" i="14"/>
  <c r="I288" i="14"/>
  <c r="G288" i="14"/>
  <c r="G293" i="14"/>
  <c r="I298" i="14"/>
  <c r="G298" i="14"/>
  <c r="G303" i="14"/>
  <c r="G317" i="14"/>
  <c r="G325" i="14"/>
  <c r="I326" i="14"/>
  <c r="G326" i="14"/>
  <c r="G331" i="14"/>
  <c r="I332" i="14"/>
  <c r="G332" i="14"/>
  <c r="G337" i="14"/>
  <c r="G345" i="14"/>
  <c r="I346" i="14"/>
  <c r="G346" i="14"/>
  <c r="G351" i="14"/>
  <c r="I352" i="14"/>
  <c r="G352" i="14"/>
  <c r="G357" i="14"/>
  <c r="G367" i="14"/>
  <c r="G173" i="14"/>
  <c r="G183" i="14"/>
  <c r="J342" i="14"/>
  <c r="I33" i="14"/>
  <c r="J24" i="14"/>
  <c r="I24" i="14" s="1"/>
  <c r="J50" i="14"/>
  <c r="G50" i="14" s="1"/>
  <c r="I50" i="14"/>
  <c r="G54" i="14"/>
  <c r="G58" i="14"/>
  <c r="G62" i="14"/>
  <c r="G66" i="14"/>
  <c r="G117" i="14"/>
  <c r="G151" i="14"/>
  <c r="J82" i="14"/>
  <c r="I82" i="14" s="1"/>
  <c r="I97" i="14"/>
  <c r="I117" i="14"/>
  <c r="J126" i="14"/>
  <c r="I126" i="14" s="1"/>
  <c r="I151" i="14"/>
  <c r="I173" i="14"/>
  <c r="I183" i="14"/>
  <c r="J214" i="14"/>
  <c r="G214" i="14" s="1"/>
  <c r="G220" i="14"/>
  <c r="G224" i="14"/>
  <c r="G228" i="14"/>
  <c r="G232" i="14"/>
  <c r="G236" i="14"/>
  <c r="G240" i="14"/>
  <c r="G244" i="14"/>
  <c r="G248" i="14"/>
  <c r="G250" i="14"/>
  <c r="G254" i="14"/>
  <c r="G258" i="14"/>
  <c r="G262" i="14"/>
  <c r="G266" i="14"/>
  <c r="G270" i="14"/>
  <c r="G272" i="14"/>
  <c r="G276" i="14"/>
  <c r="G279" i="14"/>
  <c r="G282" i="14"/>
  <c r="G286" i="14"/>
  <c r="G290" i="14"/>
  <c r="G294" i="14"/>
  <c r="G297" i="14"/>
  <c r="G300" i="14"/>
  <c r="G304" i="14"/>
  <c r="G308" i="14"/>
  <c r="G312" i="14"/>
  <c r="G314" i="14"/>
  <c r="G318" i="14"/>
  <c r="G320" i="14"/>
  <c r="G324" i="14"/>
  <c r="G328" i="14"/>
  <c r="G334" i="14"/>
  <c r="G338" i="14"/>
  <c r="G342" i="14"/>
  <c r="G344" i="14"/>
  <c r="G348" i="14"/>
  <c r="G354" i="14"/>
  <c r="G358" i="14"/>
  <c r="G362" i="14"/>
  <c r="G366" i="14"/>
  <c r="H368" i="14"/>
  <c r="I248" i="14"/>
  <c r="I270" i="14"/>
  <c r="I312" i="14"/>
  <c r="I318" i="14"/>
  <c r="J330" i="14"/>
  <c r="I330" i="14" s="1"/>
  <c r="I342" i="14"/>
  <c r="J350" i="14"/>
  <c r="G350" i="14" s="1"/>
  <c r="F368" i="14"/>
  <c r="G126" i="14" l="1"/>
  <c r="I67" i="14"/>
  <c r="G24" i="14"/>
  <c r="J368" i="14"/>
  <c r="I368" i="14" s="1"/>
  <c r="G330" i="14"/>
  <c r="I350" i="14"/>
  <c r="I214" i="14"/>
  <c r="G82" i="14"/>
  <c r="G368" i="14" l="1"/>
</calcChain>
</file>

<file path=xl/sharedStrings.xml><?xml version="1.0" encoding="utf-8"?>
<sst xmlns="http://schemas.openxmlformats.org/spreadsheetml/2006/main" count="720" uniqueCount="360">
  <si>
    <t>Indicador:</t>
  </si>
  <si>
    <t>Año:</t>
  </si>
  <si>
    <t>Fuente:</t>
  </si>
  <si>
    <t>Población</t>
  </si>
  <si>
    <t xml:space="preserve">Código Departamento </t>
  </si>
  <si>
    <t>Departamento</t>
  </si>
  <si>
    <t>Código Municipio</t>
  </si>
  <si>
    <t>Municipio</t>
  </si>
  <si>
    <t>Hombres</t>
  </si>
  <si>
    <t>% Hombres</t>
  </si>
  <si>
    <t>Mujeres</t>
  </si>
  <si>
    <t>% Mujeres</t>
  </si>
  <si>
    <t>Total</t>
  </si>
  <si>
    <t>Guatemala</t>
  </si>
  <si>
    <t>El Progreso</t>
  </si>
  <si>
    <t>Chimaltenango</t>
  </si>
  <si>
    <t>Escuintla</t>
  </si>
  <si>
    <t>San José</t>
  </si>
  <si>
    <t>Santa Rosa</t>
  </si>
  <si>
    <t>Totonicapán</t>
  </si>
  <si>
    <t>Quetzaltenango</t>
  </si>
  <si>
    <t>Suchitepéquez</t>
  </si>
  <si>
    <t>San Lorenzo</t>
  </si>
  <si>
    <t>Retalhuleu</t>
  </si>
  <si>
    <t>San Marcos</t>
  </si>
  <si>
    <t>Ayutla</t>
  </si>
  <si>
    <t>Huehuetenango</t>
  </si>
  <si>
    <t>Malacatancito</t>
  </si>
  <si>
    <t>Quiché</t>
  </si>
  <si>
    <t>Baja Verapaz</t>
  </si>
  <si>
    <t>Zacapa</t>
  </si>
  <si>
    <t>Chiquimula</t>
  </si>
  <si>
    <t>San José La Arada</t>
  </si>
  <si>
    <t>San Juan Ermita</t>
  </si>
  <si>
    <t>Jocotán</t>
  </si>
  <si>
    <t>Olopa</t>
  </si>
  <si>
    <t>Quezaltepeque</t>
  </si>
  <si>
    <t>San Jacinto</t>
  </si>
  <si>
    <t>Ipala</t>
  </si>
  <si>
    <t>Jalapa</t>
  </si>
  <si>
    <t>Jutiapa</t>
  </si>
  <si>
    <t>Santa Catarina Mita</t>
  </si>
  <si>
    <t>Agua Blanca</t>
  </si>
  <si>
    <t>Asunción Mita</t>
  </si>
  <si>
    <t>Atescatempa</t>
  </si>
  <si>
    <t>Santa Maráa Ixhuatán</t>
  </si>
  <si>
    <t>Santa Catarina Pinula</t>
  </si>
  <si>
    <t>San José Pinula</t>
  </si>
  <si>
    <t>Chinautla</t>
  </si>
  <si>
    <t>Mixco</t>
  </si>
  <si>
    <t>San Pedro Sacatepéquez</t>
  </si>
  <si>
    <t>San Juan Sacatepéquez</t>
  </si>
  <si>
    <t>Fraijanes</t>
  </si>
  <si>
    <t>Amatitlán</t>
  </si>
  <si>
    <t>Villa Nueva</t>
  </si>
  <si>
    <t>Villa Canales</t>
  </si>
  <si>
    <t>San Miguel Petapa</t>
  </si>
  <si>
    <t>Sacatepéquez</t>
  </si>
  <si>
    <t>Antigua Guatemala</t>
  </si>
  <si>
    <t>Jocotenango</t>
  </si>
  <si>
    <t>Pastores</t>
  </si>
  <si>
    <t>Sumpango</t>
  </si>
  <si>
    <t>Santo Domingo Xenacoj</t>
  </si>
  <si>
    <t>Santiago Sacatepéquez</t>
  </si>
  <si>
    <t>San Bartolomé Milpas Altas</t>
  </si>
  <si>
    <t>San Lucas Sacatepéquez</t>
  </si>
  <si>
    <t>Santa Lucia Milpas Altas</t>
  </si>
  <si>
    <t>Magdalena Milpas Altas</t>
  </si>
  <si>
    <t>Santa Maria De Jesus</t>
  </si>
  <si>
    <t>Ciudad Vieja</t>
  </si>
  <si>
    <t>San Miguel dueñas</t>
  </si>
  <si>
    <t>Alotenango</t>
  </si>
  <si>
    <t>San Antonio Aguas Calientes</t>
  </si>
  <si>
    <t>Santa Catarina Barahona</t>
  </si>
  <si>
    <t>Santa Apolonia</t>
  </si>
  <si>
    <t>Tecpán Guatemala</t>
  </si>
  <si>
    <t>Patzún</t>
  </si>
  <si>
    <t>San Miguel Pochuta</t>
  </si>
  <si>
    <t>Patzicia</t>
  </si>
  <si>
    <t>Santa Cruz Balanyá</t>
  </si>
  <si>
    <t>Acatenango</t>
  </si>
  <si>
    <t>San Pedro Yepocapa</t>
  </si>
  <si>
    <t>San Andrés Itzapa</t>
  </si>
  <si>
    <t>Parramos</t>
  </si>
  <si>
    <t>Zaragoza</t>
  </si>
  <si>
    <t>El Tejar</t>
  </si>
  <si>
    <t>Santa Lucía Cotzumalguapa</t>
  </si>
  <si>
    <t>La Democracia</t>
  </si>
  <si>
    <t>Siquinalá</t>
  </si>
  <si>
    <t>Masagua</t>
  </si>
  <si>
    <t>Guanagazapa</t>
  </si>
  <si>
    <t>Palín</t>
  </si>
  <si>
    <t>San Vicente Pacaya</t>
  </si>
  <si>
    <t>Sipacate</t>
  </si>
  <si>
    <t>Cuilapa</t>
  </si>
  <si>
    <t>Barberena</t>
  </si>
  <si>
    <t>Santa Rosa De Lima</t>
  </si>
  <si>
    <t>Casillas</t>
  </si>
  <si>
    <t>San Rafael Las Flores</t>
  </si>
  <si>
    <t>Oratorio</t>
  </si>
  <si>
    <t>San Juan Tecuaco</t>
  </si>
  <si>
    <t>Santa Cruz Naranjo</t>
  </si>
  <si>
    <t>Pueblo Nuevo Viñas</t>
  </si>
  <si>
    <t>Nueva Santa Rosa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</si>
  <si>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</si>
  <si>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</si>
  <si>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</si>
  <si>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</si>
  <si>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</si>
  <si>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</si>
  <si>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</si>
  <si>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</si>
  <si>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</si>
  <si>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</si>
  <si>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</si>
  <si>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</si>
  <si>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Tolimán</t>
  </si>
  <si>
    <t>Santa Cruz La Laguna</t>
  </si>
  <si>
    <t>San Pablo La Laguna</t>
  </si>
  <si>
    <t>San Marcos La Laguna</t>
  </si>
  <si>
    <t>San Juan La Laguna</t>
  </si>
  <si>
    <t>San Pedro La Laguna</t>
  </si>
  <si>
    <t>Santiago Atitlán</t>
  </si>
  <si>
    <t>San Cristóbal Totonicapán</t>
  </si>
  <si>
    <t>San Francisco El Alto</t>
  </si>
  <si>
    <t>San Andrés Xecul</t>
  </si>
  <si>
    <t>Salcaja</t>
  </si>
  <si>
    <t>Olintepeque</t>
  </si>
  <si>
    <t>Sibilia</t>
  </si>
  <si>
    <t>Cabrican</t>
  </si>
  <si>
    <t>Cajolá</t>
  </si>
  <si>
    <t>San Miguel Siguilá</t>
  </si>
  <si>
    <t>San Juan Ostuncalco</t>
  </si>
  <si>
    <t>San Mateo</t>
  </si>
  <si>
    <t>Concepción Chiquirichapa</t>
  </si>
  <si>
    <t>San Martín Sacatepéquez</t>
  </si>
  <si>
    <t>Almolonga</t>
  </si>
  <si>
    <t>Cantel</t>
  </si>
  <si>
    <t>Huitán</t>
  </si>
  <si>
    <t>Zunil</t>
  </si>
  <si>
    <t>Colomba Costa Cuca</t>
  </si>
  <si>
    <t>San Francisco La Unión</t>
  </si>
  <si>
    <t>El Palmar</t>
  </si>
  <si>
    <t>Génova Costa Cuca</t>
  </si>
  <si>
    <t>Flores Costa Cuca</t>
  </si>
  <si>
    <t>La Esperanza</t>
  </si>
  <si>
    <t>Palestina De Los Altos</t>
  </si>
  <si>
    <t>Mazatenango</t>
  </si>
  <si>
    <t>San Francisco Zapotitlán</t>
  </si>
  <si>
    <t>San Bernardino</t>
  </si>
  <si>
    <t>San José El Ídolo</t>
  </si>
  <si>
    <t>Samayac</t>
  </si>
  <si>
    <t>San Pablo Jocopilas</t>
  </si>
  <si>
    <t>San Antonio Suchitepéquez</t>
  </si>
  <si>
    <t>San Miguel Panán</t>
  </si>
  <si>
    <t>San Gabriel</t>
  </si>
  <si>
    <t>Chicacao</t>
  </si>
  <si>
    <t>Patulul</t>
  </si>
  <si>
    <t>Santa Bárbara</t>
  </si>
  <si>
    <t>San Juan Bautista</t>
  </si>
  <si>
    <t>Santo Tomás La Unión</t>
  </si>
  <si>
    <t>Zunilito</t>
  </si>
  <si>
    <t>Pueblo Nuevo</t>
  </si>
  <si>
    <t>Rio Bravo</t>
  </si>
  <si>
    <t>San José la Máquina</t>
  </si>
  <si>
    <t>San Sebastian</t>
  </si>
  <si>
    <t>Santa Cruz Muluá</t>
  </si>
  <si>
    <t>San Martín Zopotitlán</t>
  </si>
  <si>
    <t>San Felipe</t>
  </si>
  <si>
    <t>San Andres Villa Seca</t>
  </si>
  <si>
    <t>Nuevo San Carlos</t>
  </si>
  <si>
    <t>El Asintal</t>
  </si>
  <si>
    <t>San Antonio Sacatepéquez</t>
  </si>
  <si>
    <t>Comitancillo</t>
  </si>
  <si>
    <t>San Miguel Ixtahuacán</t>
  </si>
  <si>
    <t>Concepción Tutuapa</t>
  </si>
  <si>
    <t>Tacaná</t>
  </si>
  <si>
    <t>Sibinal</t>
  </si>
  <si>
    <t>Tajumulco</t>
  </si>
  <si>
    <t>Tejutla</t>
  </si>
  <si>
    <t>San Rafael Pie De La Cuesta</t>
  </si>
  <si>
    <t>Nuevo Progreso</t>
  </si>
  <si>
    <t>El Tumbador</t>
  </si>
  <si>
    <t>San José El Rodeo</t>
  </si>
  <si>
    <t>Malacatán</t>
  </si>
  <si>
    <t>Catarina</t>
  </si>
  <si>
    <t>San Pablo</t>
  </si>
  <si>
    <t>El Quetzal</t>
  </si>
  <si>
    <t>La Reforma</t>
  </si>
  <si>
    <t>Pajapita</t>
  </si>
  <si>
    <t>Ixchiguán</t>
  </si>
  <si>
    <t>San José Ojetenam</t>
  </si>
  <si>
    <t>San Cristóbal Cucho</t>
  </si>
  <si>
    <t>Sipacapa</t>
  </si>
  <si>
    <t>Esquipulas Palo Gordo</t>
  </si>
  <si>
    <t>Río Blanco</t>
  </si>
  <si>
    <t>La Blanca</t>
  </si>
  <si>
    <t>Chiantla</t>
  </si>
  <si>
    <t>Cuilco</t>
  </si>
  <si>
    <t>Nentón</t>
  </si>
  <si>
    <t>San Pedro Necta</t>
  </si>
  <si>
    <t>Jacaltenango</t>
  </si>
  <si>
    <t xml:space="preserve">San Pedro Soloma </t>
  </si>
  <si>
    <t>San Ildefonso Ixtahuacán</t>
  </si>
  <si>
    <t>La Libertad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</si>
  <si>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</si>
  <si>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</si>
  <si>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</si>
  <si>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</si>
  <si>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</si>
  <si>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</si>
  <si>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</si>
  <si>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Sebastían Huehuetenango</t>
  </si>
  <si>
    <t>Tectitán</t>
  </si>
  <si>
    <t>Concepción Huista</t>
  </si>
  <si>
    <t>San Juan Ixcoy</t>
  </si>
  <si>
    <t>San Antonio Huista</t>
  </si>
  <si>
    <t>San Sebastián Coatán</t>
  </si>
  <si>
    <t>Santa Cruz Barillas</t>
  </si>
  <si>
    <t>San Rafael Petzal</t>
  </si>
  <si>
    <t>San Gaspar Ixchil</t>
  </si>
  <si>
    <t>Santiago Chimaltenango</t>
  </si>
  <si>
    <t>Santa Ana Huista</t>
  </si>
  <si>
    <t>Union Cantinil</t>
  </si>
  <si>
    <t>Petatán</t>
  </si>
  <si>
    <t>Chiché</t>
  </si>
  <si>
    <t>Chinique</t>
  </si>
  <si>
    <t>Chajul</t>
  </si>
  <si>
    <t>Santo Tomas Chichicastenango</t>
  </si>
  <si>
    <t>Patzité</t>
  </si>
  <si>
    <t>Cunén</t>
  </si>
  <si>
    <t>San Juan Cotzal</t>
  </si>
  <si>
    <t>Nebaj</t>
  </si>
  <si>
    <t>Ixcán</t>
  </si>
  <si>
    <t>Pachalum</t>
  </si>
  <si>
    <t>Purulhá</t>
  </si>
  <si>
    <t>Alta Verapaz</t>
  </si>
  <si>
    <t>Cobán</t>
  </si>
  <si>
    <t>Santa Cruz Verapaz</t>
  </si>
  <si>
    <t>San Cristóbal Verapaz</t>
  </si>
  <si>
    <t>Tactic</t>
  </si>
  <si>
    <t>Tamahú</t>
  </si>
  <si>
    <t>San Miguel Tucurú</t>
  </si>
  <si>
    <t>Panzós</t>
  </si>
  <si>
    <t>Senahú</t>
  </si>
  <si>
    <t>San Pedro Carchá</t>
  </si>
  <si>
    <t>San Juan Chamelco</t>
  </si>
  <si>
    <t>Lanquín</t>
  </si>
  <si>
    <t>Santa María Cahabón</t>
  </si>
  <si>
    <t>Chisec</t>
  </si>
  <si>
    <t>Chahal</t>
  </si>
  <si>
    <t>Fray Bartolomé De Las Casas</t>
  </si>
  <si>
    <t>Santa Catalina La Tinta</t>
  </si>
  <si>
    <t>Raxruha</t>
  </si>
  <si>
    <t>Petén</t>
  </si>
  <si>
    <t>Flores</t>
  </si>
  <si>
    <t>San Benito</t>
  </si>
  <si>
    <t>San Andrés</t>
  </si>
  <si>
    <t>San Francisco</t>
  </si>
  <si>
    <t>Santa Ana</t>
  </si>
  <si>
    <t>Dolores</t>
  </si>
  <si>
    <t>San Luis</t>
  </si>
  <si>
    <t>Sayaxché</t>
  </si>
  <si>
    <t>Melchor De Mencos</t>
  </si>
  <si>
    <t>Poptún</t>
  </si>
  <si>
    <t>Las Cruces</t>
  </si>
  <si>
    <t>El Chal</t>
  </si>
  <si>
    <t>Izabal</t>
  </si>
  <si>
    <t>Puerto Barrios</t>
  </si>
  <si>
    <t>Livingston</t>
  </si>
  <si>
    <t>El Estor</t>
  </si>
  <si>
    <t>Morales</t>
  </si>
  <si>
    <t>Los Amates</t>
  </si>
  <si>
    <t>La Unión</t>
  </si>
  <si>
    <t>San Jorge</t>
  </si>
  <si>
    <t>Camotán</t>
  </si>
  <si>
    <t>Esquipulas</t>
  </si>
  <si>
    <t>Concepción Las Minas</t>
  </si>
  <si>
    <t>San Carlos Alzatate</t>
  </si>
  <si>
    <t>Yupiltepeque</t>
  </si>
  <si>
    <t>Jerez</t>
  </si>
  <si>
    <t>El Adelanto</t>
  </si>
  <si>
    <t>Zapotitlán</t>
  </si>
  <si>
    <t>Comapa</t>
  </si>
  <si>
    <t>Jalpatagua</t>
  </si>
  <si>
    <t>Conguaco</t>
  </si>
  <si>
    <t>San José Acatempa</t>
  </si>
  <si>
    <t>Quezada</t>
  </si>
  <si>
    <t>Guastatoya</t>
  </si>
  <si>
    <t>Morazán</t>
  </si>
  <si>
    <t>San Agustín Acasaguastlán</t>
  </si>
  <si>
    <t>San Cristóbal Acasaguastlán</t>
  </si>
  <si>
    <t>El Jícaro</t>
  </si>
  <si>
    <t>Sansare</t>
  </si>
  <si>
    <t>Sanarate</t>
  </si>
  <si>
    <t>San Antonio La Paz</t>
  </si>
  <si>
    <t>No.</t>
  </si>
  <si>
    <t>San José Del Golfo</t>
  </si>
  <si>
    <t>Palencia</t>
  </si>
  <si>
    <t>San Pedro Ayampuc</t>
  </si>
  <si>
    <t>San Raymundo</t>
  </si>
  <si>
    <t>Chuarrancho</t>
  </si>
  <si>
    <t>San José Poaquil</t>
  </si>
  <si>
    <t>San Martín Jilotepeque</t>
  </si>
  <si>
    <t>San Juan Comalapa</t>
  </si>
  <si>
    <t>Iztapa</t>
  </si>
  <si>
    <t>La Gomera</t>
  </si>
  <si>
    <t>Nueva Concepción</t>
  </si>
  <si>
    <t>Tiquisate</t>
  </si>
  <si>
    <t>Chiquimulilla</t>
  </si>
  <si>
    <t>Taxisco</t>
  </si>
  <si>
    <t>Guazacapán</t>
  </si>
  <si>
    <t>Momostenango</t>
  </si>
  <si>
    <t>Santa María Chiquimula</t>
  </si>
  <si>
    <t>Santa Lucía La Reforma</t>
  </si>
  <si>
    <t>San Bartolo Aguas Calientes</t>
  </si>
  <si>
    <t>San Carlos Sija</t>
  </si>
  <si>
    <t>Coatepeque</t>
  </si>
  <si>
    <t>Cuyotenango</t>
  </si>
  <si>
    <t>Santo Domingo Suchitepéquez</t>
  </si>
  <si>
    <t>Champerico</t>
  </si>
  <si>
    <t>Ocós</t>
  </si>
  <si>
    <t>Aguacatán</t>
  </si>
  <si>
    <t>Santa Cruz Del Quiché</t>
  </si>
  <si>
    <t>Zacualpa</t>
  </si>
  <si>
    <t>San Antonio Ilotenango</t>
  </si>
  <si>
    <t>San Pedro Jocopilas</t>
  </si>
  <si>
    <t>Joyabaj</t>
  </si>
  <si>
    <t>San Andrés Sajcabaja</t>
  </si>
  <si>
    <t>Sacapulas</t>
  </si>
  <si>
    <t>San Bartolomé Jocotenango</t>
  </si>
  <si>
    <t>Canillá</t>
  </si>
  <si>
    <t>Chicamán</t>
  </si>
  <si>
    <t>San Miguel Uspantán</t>
  </si>
  <si>
    <t>Salamá</t>
  </si>
  <si>
    <t>San Miguel Chicaj</t>
  </si>
  <si>
    <t>Rabinal</t>
  </si>
  <si>
    <t>Cubulco</t>
  </si>
  <si>
    <t>Granados</t>
  </si>
  <si>
    <t>Santa Cruz El Chol</t>
  </si>
  <si>
    <t>San Jerónimo</t>
  </si>
  <si>
    <t>Estanzuela</t>
  </si>
  <si>
    <t>Río Hondo</t>
  </si>
  <si>
    <t>Gualán</t>
  </si>
  <si>
    <t>Teculután</t>
  </si>
  <si>
    <t>Usumatlán</t>
  </si>
  <si>
    <t>Cabañas</t>
  </si>
  <si>
    <t>San Diego</t>
  </si>
  <si>
    <t>Huité</t>
  </si>
  <si>
    <t>San Pedro Pinula</t>
  </si>
  <si>
    <t>San Luis Jilotepeque</t>
  </si>
  <si>
    <t>San Manuel Chaparrón</t>
  </si>
  <si>
    <t>Monjas</t>
  </si>
  <si>
    <t>Mataquescuintla</t>
  </si>
  <si>
    <t>Moyuta</t>
  </si>
  <si>
    <t>Pasaco</t>
  </si>
  <si>
    <t>Totales</t>
  </si>
  <si>
    <t>Acceso a Saneamiento</t>
  </si>
  <si>
    <t>Déficit habitacional en Guatemala - Ministerio de Comunicaciones, Infraestructura y Vivienda</t>
  </si>
  <si>
    <t>3.2.2.B Acceso a instalaciones mejoradas de saneamiento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</si>
</sst>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##"/>
    <numFmt numFmtId="165" formatCode="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9" fontId="2" fillId="2" borderId="0" xfId="1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/>
    </xf>
    <xf numFmtId="0" fontId="2" fillId="2" borderId="0" xfId="0" applyFont="1" applyFill="1" applyBorder="1"/>
    <xf numFmtId="0" fontId="0" fillId="3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/>
    <xf numFmtId="165" fontId="2" fillId="0" borderId="1" xfId="0" applyNumberFormat="1" applyFont="1" applyFill="1" applyBorder="1" applyAlignment="1">
      <alignment horizontal="center"/>
    </xf>
    <xf numFmtId="0" fontId="5" fillId="0" borderId="2" xfId="0" applyFont="1" applyFill="1" applyBorder="1"/>
    <xf numFmtId="164" fontId="2" fillId="0" borderId="3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indent="2"/>
    </xf>
    <xf numFmtId="3" fontId="2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indent="2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3" fontId="3" fillId="2" borderId="1" xfId="0" applyNumberFormat="1" applyFont="1" applyFill="1" applyBorder="1"/>
    <xf numFmtId="9" fontId="3" fillId="2" borderId="1" xfId="1" applyFont="1" applyFill="1" applyBorder="1"/>
    <xf numFmtId="0" fontId="0" fillId="3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3" fillId="2" borderId="0" xfId="0" applyFont="1" applyFill="1"/>
    <xf numFmtId="2" fontId="3" fillId="2" borderId="1" xfId="0" applyNumberFormat="1" applyFont="1" applyFill="1" applyBorder="1"/>
    <xf numFmtId="2" fontId="3" fillId="3" borderId="1" xfId="0" applyNumberFormat="1" applyFont="1" applyFill="1" applyBorder="1"/>
    <xf numFmtId="0" fontId="3" fillId="2" borderId="1" xfId="0" applyFont="1" applyFill="1" applyBorder="1"/>
    <xf numFmtId="2" fontId="6" fillId="3" borderId="1" xfId="0" applyNumberFormat="1" applyFont="1" applyFill="1" applyBorder="1"/>
    <xf numFmtId="2" fontId="6" fillId="2" borderId="1" xfId="0" applyNumberFormat="1" applyFont="1" applyFill="1" applyBorder="1"/>
    <xf numFmtId="0" fontId="6" fillId="3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9" fontId="2" fillId="0" borderId="1" xfId="1" applyFont="1" applyFill="1" applyBorder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4" fillId="0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14</xdr:row>
      <xdr:rowOff>0</xdr:rowOff>
    </xdr:from>
    <xdr:to>
      <xdr:col>13</xdr:col>
      <xdr:colOff>752475</xdr:colOff>
      <xdr:row>14</xdr:row>
      <xdr:rowOff>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0040600" y="3000375"/>
          <a:ext cx="6381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s-G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-------</a:t>
          </a:r>
          <a:endParaRPr lang="es-GT"/>
        </a:p>
      </xdr:txBody>
    </xdr:sp>
    <xdr:clientData/>
  </xdr:twoCellAnchor>
  <xdr:twoCellAnchor>
    <xdr:from>
      <xdr:col>10</xdr:col>
      <xdr:colOff>114300</xdr:colOff>
      <xdr:row>35</xdr:row>
      <xdr:rowOff>0</xdr:rowOff>
    </xdr:from>
    <xdr:to>
      <xdr:col>10</xdr:col>
      <xdr:colOff>752475</xdr:colOff>
      <xdr:row>35</xdr:row>
      <xdr:rowOff>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17687925" y="7200900"/>
          <a:ext cx="6381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s-G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-------</a:t>
          </a:r>
          <a:endParaRPr lang="es-GT"/>
        </a:p>
      </xdr:txBody>
    </xdr:sp>
    <xdr:clientData/>
  </xdr:twoCellAnchor>
  <xdr:twoCellAnchor>
    <xdr:from>
      <xdr:col>10</xdr:col>
      <xdr:colOff>114300</xdr:colOff>
      <xdr:row>49</xdr:row>
      <xdr:rowOff>0</xdr:rowOff>
    </xdr:from>
    <xdr:to>
      <xdr:col>10</xdr:col>
      <xdr:colOff>752475</xdr:colOff>
      <xdr:row>49</xdr:row>
      <xdr:rowOff>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7687925" y="10001250"/>
          <a:ext cx="6381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s-G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-------</a:t>
          </a:r>
          <a:endParaRPr lang="es-GT"/>
        </a:p>
      </xdr:txBody>
    </xdr:sp>
    <xdr:clientData/>
  </xdr:twoCellAnchor>
  <xdr:twoCellAnchor>
    <xdr:from>
      <xdr:col>13</xdr:col>
      <xdr:colOff>114300</xdr:colOff>
      <xdr:row>66</xdr:row>
      <xdr:rowOff>0</xdr:rowOff>
    </xdr:from>
    <xdr:to>
      <xdr:col>13</xdr:col>
      <xdr:colOff>752475</xdr:colOff>
      <xdr:row>66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0040600" y="13420725"/>
          <a:ext cx="6381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s-G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-------</a:t>
          </a:r>
          <a:endParaRPr lang="es-GT"/>
        </a:p>
      </xdr:txBody>
    </xdr:sp>
    <xdr:clientData/>
  </xdr:twoCellAnchor>
  <xdr:twoCellAnchor>
    <xdr:from>
      <xdr:col>13</xdr:col>
      <xdr:colOff>114300</xdr:colOff>
      <xdr:row>76</xdr:row>
      <xdr:rowOff>0</xdr:rowOff>
    </xdr:from>
    <xdr:to>
      <xdr:col>13</xdr:col>
      <xdr:colOff>752475</xdr:colOff>
      <xdr:row>76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040600" y="15420975"/>
          <a:ext cx="6381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s-G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-------</a:t>
          </a:r>
          <a:endParaRPr lang="es-GT"/>
        </a:p>
      </xdr:txBody>
    </xdr:sp>
    <xdr:clientData/>
  </xdr:twoCellAnchor>
  <xdr:twoCellAnchor>
    <xdr:from>
      <xdr:col>10</xdr:col>
      <xdr:colOff>114300</xdr:colOff>
      <xdr:row>88</xdr:row>
      <xdr:rowOff>0</xdr:rowOff>
    </xdr:from>
    <xdr:to>
      <xdr:col>10</xdr:col>
      <xdr:colOff>752475</xdr:colOff>
      <xdr:row>88</xdr:row>
      <xdr:rowOff>0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17687925" y="17821275"/>
          <a:ext cx="6381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s-G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-------</a:t>
          </a:r>
          <a:endParaRPr lang="es-GT"/>
        </a:p>
      </xdr:txBody>
    </xdr:sp>
    <xdr:clientData/>
  </xdr:twoCellAnchor>
  <xdr:twoCellAnchor>
    <xdr:from>
      <xdr:col>10</xdr:col>
      <xdr:colOff>114300</xdr:colOff>
      <xdr:row>112</xdr:row>
      <xdr:rowOff>0</xdr:rowOff>
    </xdr:from>
    <xdr:to>
      <xdr:col>10</xdr:col>
      <xdr:colOff>752475</xdr:colOff>
      <xdr:row>112</xdr:row>
      <xdr:rowOff>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17687925" y="22621875"/>
          <a:ext cx="6381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s-G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-------</a:t>
          </a:r>
          <a:endParaRPr lang="es-GT"/>
        </a:p>
      </xdr:txBody>
    </xdr:sp>
    <xdr:clientData/>
  </xdr:twoCellAnchor>
  <xdr:twoCellAnchor>
    <xdr:from>
      <xdr:col>10</xdr:col>
      <xdr:colOff>114300</xdr:colOff>
      <xdr:row>133</xdr:row>
      <xdr:rowOff>0</xdr:rowOff>
    </xdr:from>
    <xdr:to>
      <xdr:col>10</xdr:col>
      <xdr:colOff>752475</xdr:colOff>
      <xdr:row>133</xdr:row>
      <xdr:rowOff>0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17687925" y="26860500"/>
          <a:ext cx="6381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s-G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-------</a:t>
          </a:r>
          <a:endParaRPr lang="es-GT"/>
        </a:p>
      </xdr:txBody>
    </xdr:sp>
    <xdr:clientData/>
  </xdr:twoCellAnchor>
  <xdr:twoCellAnchor>
    <xdr:from>
      <xdr:col>10</xdr:col>
      <xdr:colOff>114300</xdr:colOff>
      <xdr:row>153</xdr:row>
      <xdr:rowOff>0</xdr:rowOff>
    </xdr:from>
    <xdr:to>
      <xdr:col>10</xdr:col>
      <xdr:colOff>752475</xdr:colOff>
      <xdr:row>153</xdr:row>
      <xdr:rowOff>0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17687925" y="30861000"/>
          <a:ext cx="6381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s-G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-------</a:t>
          </a:r>
          <a:endParaRPr lang="es-GT"/>
        </a:p>
      </xdr:txBody>
    </xdr:sp>
    <xdr:clientData/>
  </xdr:twoCellAnchor>
  <xdr:twoCellAnchor>
    <xdr:from>
      <xdr:col>10</xdr:col>
      <xdr:colOff>114300</xdr:colOff>
      <xdr:row>163</xdr:row>
      <xdr:rowOff>0</xdr:rowOff>
    </xdr:from>
    <xdr:to>
      <xdr:col>10</xdr:col>
      <xdr:colOff>752475</xdr:colOff>
      <xdr:row>163</xdr:row>
      <xdr:rowOff>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17687925" y="32861250"/>
          <a:ext cx="6381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s-G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-------</a:t>
          </a:r>
          <a:endParaRPr lang="es-GT"/>
        </a:p>
      </xdr:txBody>
    </xdr:sp>
    <xdr:clientData/>
  </xdr:twoCellAnchor>
  <xdr:twoCellAnchor>
    <xdr:from>
      <xdr:col>10</xdr:col>
      <xdr:colOff>114300</xdr:colOff>
      <xdr:row>191</xdr:row>
      <xdr:rowOff>0</xdr:rowOff>
    </xdr:from>
    <xdr:to>
      <xdr:col>10</xdr:col>
      <xdr:colOff>752475</xdr:colOff>
      <xdr:row>191</xdr:row>
      <xdr:rowOff>0</xdr:rowOff>
    </xdr:to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17687925" y="38461950"/>
          <a:ext cx="6381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s-G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-------</a:t>
          </a:r>
          <a:endParaRPr lang="es-GT"/>
        </a:p>
      </xdr:txBody>
    </xdr:sp>
    <xdr:clientData/>
  </xdr:twoCellAnchor>
  <xdr:twoCellAnchor>
    <xdr:from>
      <xdr:col>13</xdr:col>
      <xdr:colOff>114300</xdr:colOff>
      <xdr:row>223</xdr:row>
      <xdr:rowOff>0</xdr:rowOff>
    </xdr:from>
    <xdr:to>
      <xdr:col>13</xdr:col>
      <xdr:colOff>752475</xdr:colOff>
      <xdr:row>223</xdr:row>
      <xdr:rowOff>0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20040600" y="44862750"/>
          <a:ext cx="6381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s-G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-------</a:t>
          </a:r>
          <a:endParaRPr lang="es-GT"/>
        </a:p>
      </xdr:txBody>
    </xdr:sp>
    <xdr:clientData/>
  </xdr:twoCellAnchor>
  <xdr:twoCellAnchor>
    <xdr:from>
      <xdr:col>10</xdr:col>
      <xdr:colOff>114300</xdr:colOff>
      <xdr:row>236</xdr:row>
      <xdr:rowOff>0</xdr:rowOff>
    </xdr:from>
    <xdr:to>
      <xdr:col>10</xdr:col>
      <xdr:colOff>752475</xdr:colOff>
      <xdr:row>236</xdr:row>
      <xdr:rowOff>0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7687925" y="47463075"/>
          <a:ext cx="6381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s-G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-------</a:t>
          </a:r>
          <a:endParaRPr lang="es-GT"/>
        </a:p>
      </xdr:txBody>
    </xdr:sp>
    <xdr:clientData/>
  </xdr:twoCellAnchor>
  <xdr:twoCellAnchor>
    <xdr:from>
      <xdr:col>13</xdr:col>
      <xdr:colOff>114300</xdr:colOff>
      <xdr:row>254</xdr:row>
      <xdr:rowOff>0</xdr:rowOff>
    </xdr:from>
    <xdr:to>
      <xdr:col>13</xdr:col>
      <xdr:colOff>752475</xdr:colOff>
      <xdr:row>254</xdr:row>
      <xdr:rowOff>0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20040600" y="51063525"/>
          <a:ext cx="6381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s-G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-------</a:t>
          </a:r>
          <a:endParaRPr lang="es-GT"/>
        </a:p>
      </xdr:txBody>
    </xdr:sp>
    <xdr:clientData/>
  </xdr:twoCellAnchor>
  <xdr:twoCellAnchor>
    <xdr:from>
      <xdr:col>13</xdr:col>
      <xdr:colOff>114300</xdr:colOff>
      <xdr:row>273</xdr:row>
      <xdr:rowOff>0</xdr:rowOff>
    </xdr:from>
    <xdr:to>
      <xdr:col>13</xdr:col>
      <xdr:colOff>752475</xdr:colOff>
      <xdr:row>273</xdr:row>
      <xdr:rowOff>0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20040600" y="54873525"/>
          <a:ext cx="6381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s-G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-------</a:t>
          </a:r>
          <a:endParaRPr lang="es-GT"/>
        </a:p>
      </xdr:txBody>
    </xdr:sp>
    <xdr:clientData/>
  </xdr:twoCellAnchor>
  <xdr:twoCellAnchor>
    <xdr:from>
      <xdr:col>10</xdr:col>
      <xdr:colOff>114300</xdr:colOff>
      <xdr:row>284</xdr:row>
      <xdr:rowOff>0</xdr:rowOff>
    </xdr:from>
    <xdr:to>
      <xdr:col>10</xdr:col>
      <xdr:colOff>752475</xdr:colOff>
      <xdr:row>284</xdr:row>
      <xdr:rowOff>0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17687925" y="57083325"/>
          <a:ext cx="6381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s-G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-------</a:t>
          </a:r>
          <a:endParaRPr lang="es-GT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260"/>
  <sheetViews>
    <sheetView tabSelected="1" workbookViewId="0">
      <pane xSplit="5" ySplit="5" topLeftCell="F6" activePane="bottomRight" state="frozen"/>
      <selection pane="topRight" activeCell="G1" sqref="G1"/>
      <selection pane="bottomLeft" activeCell="A6" sqref="A6"/>
      <selection pane="bottomRight" activeCell="C1" sqref="C1"/>
    </sheetView>
  </sheetViews>
  <sheetFormatPr baseColWidth="10" defaultRowHeight="15.75" x14ac:dyDescent="0.25"/>
  <cols>
    <col min="1" max="1" width="6.5703125" style="1" customWidth="1"/>
    <col min="2" max="2" width="15.7109375" style="15" customWidth="1"/>
    <col min="3" max="3" width="27.85546875" style="1" customWidth="1"/>
    <col min="4" max="4" width="14" style="15" customWidth="1"/>
    <col min="5" max="5" width="43.28515625" style="16" customWidth="1"/>
    <col min="6" max="6" width="13.28515625" style="3" customWidth="1"/>
    <col min="7" max="7" width="13.28515625" style="5" customWidth="1"/>
    <col min="8" max="8" width="13.85546875" style="3" customWidth="1"/>
    <col min="9" max="9" width="13.85546875" style="5" customWidth="1"/>
    <col min="10" max="10" width="12.85546875" style="3" customWidth="1"/>
    <col min="11" max="11" width="13.7109375" style="37" customWidth="1"/>
    <col min="12" max="12" width="11.42578125" style="10" customWidth="1"/>
    <col min="13" max="13" width="11.42578125" style="10"/>
    <col min="14" max="14" width="11.42578125" style="3" customWidth="1"/>
    <col min="15" max="57" width="11.42578125" style="3"/>
    <col min="58" max="16384" width="11.42578125" style="1"/>
  </cols>
  <sheetData>
    <row r="1" spans="1:57" x14ac:dyDescent="0.25">
      <c r="B1" s="2" t="s">
        <v>0</v>
      </c>
      <c r="C1" s="4" t="s">
        <v>359</v>
      </c>
      <c r="D1" s="2"/>
      <c r="E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x14ac:dyDescent="0.25">
      <c r="B2" s="2" t="s">
        <v>1</v>
      </c>
      <c r="C2" s="4">
        <v>2013</v>
      </c>
      <c r="D2" s="2"/>
      <c r="E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x14ac:dyDescent="0.25">
      <c r="B3" s="2" t="s">
        <v>2</v>
      </c>
      <c r="C3" s="4" t="s">
        <v>358</v>
      </c>
      <c r="D3" s="2"/>
      <c r="E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x14ac:dyDescent="0.25">
      <c r="B4" s="2"/>
      <c r="C4" s="3"/>
      <c r="D4" s="2"/>
      <c r="E4" s="4"/>
      <c r="F4" s="57" t="s">
        <v>3</v>
      </c>
      <c r="G4" s="57"/>
      <c r="H4" s="57"/>
      <c r="I4" s="57"/>
      <c r="J4" s="5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47.25" x14ac:dyDescent="0.25">
      <c r="A5" s="30" t="s">
        <v>296</v>
      </c>
      <c r="B5" s="6" t="s">
        <v>4</v>
      </c>
      <c r="C5" s="7" t="s">
        <v>5</v>
      </c>
      <c r="D5" s="6" t="s">
        <v>6</v>
      </c>
      <c r="E5" s="8" t="s">
        <v>7</v>
      </c>
      <c r="F5" s="29" t="s">
        <v>8</v>
      </c>
      <c r="G5" s="9" t="s">
        <v>9</v>
      </c>
      <c r="H5" s="29" t="s">
        <v>10</v>
      </c>
      <c r="I5" s="9" t="s">
        <v>11</v>
      </c>
      <c r="J5" s="29" t="s">
        <v>12</v>
      </c>
      <c r="K5" s="35" t="s">
        <v>357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x14ac:dyDescent="0.25">
      <c r="B6" s="27">
        <v>1</v>
      </c>
      <c r="C6" s="46" t="s">
        <v>13</v>
      </c>
      <c r="D6" s="47"/>
      <c r="E6" s="48"/>
      <c r="F6" s="24">
        <f>SUM(F7:F23)</f>
        <v>1661100</v>
      </c>
      <c r="G6" s="49">
        <f t="shared" ref="G6:G69" si="0">F6/J6</f>
        <v>0.48852060397627717</v>
      </c>
      <c r="H6" s="24">
        <f>SUM(H7:H23)</f>
        <v>1739166</v>
      </c>
      <c r="I6" s="49">
        <f t="shared" ref="I6" si="1">H6/J6</f>
        <v>0.51147939602372283</v>
      </c>
      <c r="J6" s="24">
        <f>SUM(J7:J23)</f>
        <v>3400266</v>
      </c>
      <c r="K6" s="4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x14ac:dyDescent="0.25">
      <c r="A7" s="15">
        <v>1</v>
      </c>
      <c r="B7" s="27">
        <v>1</v>
      </c>
      <c r="C7" s="45" t="s">
        <v>13</v>
      </c>
      <c r="D7" s="18">
        <v>101</v>
      </c>
      <c r="E7" s="17" t="s">
        <v>13</v>
      </c>
      <c r="F7" s="24">
        <v>466492</v>
      </c>
      <c r="G7" s="49">
        <f t="shared" si="0"/>
        <v>0.46914690232023021</v>
      </c>
      <c r="H7" s="24">
        <v>527849</v>
      </c>
      <c r="I7" s="49">
        <f>H7/J7</f>
        <v>0.53085309767976985</v>
      </c>
      <c r="J7" s="24">
        <f>H7+F7</f>
        <v>994341</v>
      </c>
      <c r="K7" s="39">
        <v>97.344377044692507</v>
      </c>
      <c r="L7" s="34"/>
      <c r="M7" s="1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x14ac:dyDescent="0.25">
      <c r="A8" s="15">
        <v>2</v>
      </c>
      <c r="B8" s="27">
        <v>1</v>
      </c>
      <c r="C8" s="45" t="s">
        <v>13</v>
      </c>
      <c r="D8" s="18">
        <v>102</v>
      </c>
      <c r="E8" s="17" t="s">
        <v>46</v>
      </c>
      <c r="F8" s="24">
        <v>48273</v>
      </c>
      <c r="G8" s="49">
        <f t="shared" si="0"/>
        <v>0.48817313040400467</v>
      </c>
      <c r="H8" s="24">
        <v>50612</v>
      </c>
      <c r="I8" s="49">
        <f t="shared" ref="I8:I71" si="2">H8/J8</f>
        <v>0.51182686959599533</v>
      </c>
      <c r="J8" s="24">
        <f t="shared" ref="J8:J23" si="3">H8+F8</f>
        <v>98885</v>
      </c>
      <c r="K8" s="38">
        <v>99.316331941033539</v>
      </c>
      <c r="L8" s="12"/>
      <c r="M8" s="1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5">
      <c r="A9" s="15">
        <v>3</v>
      </c>
      <c r="B9" s="27">
        <v>1</v>
      </c>
      <c r="C9" s="45" t="s">
        <v>13</v>
      </c>
      <c r="D9" s="18">
        <v>103</v>
      </c>
      <c r="E9" s="17" t="s">
        <v>47</v>
      </c>
      <c r="F9" s="24">
        <v>40340</v>
      </c>
      <c r="G9" s="49">
        <f t="shared" si="0"/>
        <v>0.49703675410603615</v>
      </c>
      <c r="H9" s="24">
        <v>40821</v>
      </c>
      <c r="I9" s="49">
        <f t="shared" si="2"/>
        <v>0.5029632458939638</v>
      </c>
      <c r="J9" s="24">
        <f t="shared" si="3"/>
        <v>81161</v>
      </c>
      <c r="K9" s="39">
        <v>95.665038051400856</v>
      </c>
      <c r="L9" s="34"/>
      <c r="M9" s="1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5">
      <c r="A10" s="15">
        <v>4</v>
      </c>
      <c r="B10" s="27">
        <v>1</v>
      </c>
      <c r="C10" s="45" t="s">
        <v>13</v>
      </c>
      <c r="D10" s="18">
        <v>104</v>
      </c>
      <c r="E10" s="17" t="s">
        <v>297</v>
      </c>
      <c r="F10" s="24">
        <v>2855</v>
      </c>
      <c r="G10" s="49">
        <f t="shared" si="0"/>
        <v>0.47409498505479908</v>
      </c>
      <c r="H10" s="24">
        <v>3167</v>
      </c>
      <c r="I10" s="49">
        <f t="shared" si="2"/>
        <v>0.52590501494520092</v>
      </c>
      <c r="J10" s="24">
        <f t="shared" si="3"/>
        <v>6022</v>
      </c>
      <c r="K10" s="38">
        <v>91.84954938974488</v>
      </c>
      <c r="L10" s="12"/>
      <c r="M10" s="1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5">
      <c r="A11" s="15">
        <v>5</v>
      </c>
      <c r="B11" s="27">
        <v>1</v>
      </c>
      <c r="C11" s="45" t="s">
        <v>13</v>
      </c>
      <c r="D11" s="18">
        <v>105</v>
      </c>
      <c r="E11" s="17" t="s">
        <v>298</v>
      </c>
      <c r="F11" s="24">
        <v>31650</v>
      </c>
      <c r="G11" s="49">
        <f t="shared" si="0"/>
        <v>0.49326725266504584</v>
      </c>
      <c r="H11" s="24">
        <v>32514</v>
      </c>
      <c r="I11" s="49">
        <f t="shared" si="2"/>
        <v>0.50673274733495421</v>
      </c>
      <c r="J11" s="24">
        <f t="shared" si="3"/>
        <v>64164</v>
      </c>
      <c r="K11" s="39">
        <v>86.062251978946549</v>
      </c>
      <c r="L11" s="34"/>
      <c r="M11" s="1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x14ac:dyDescent="0.25">
      <c r="A12" s="15">
        <v>6</v>
      </c>
      <c r="B12" s="27">
        <v>1</v>
      </c>
      <c r="C12" s="45" t="s">
        <v>13</v>
      </c>
      <c r="D12" s="18">
        <v>106</v>
      </c>
      <c r="E12" s="17" t="s">
        <v>48</v>
      </c>
      <c r="F12" s="24">
        <v>67719</v>
      </c>
      <c r="G12" s="49">
        <f t="shared" si="0"/>
        <v>0.49354274469790832</v>
      </c>
      <c r="H12" s="24">
        <v>69491</v>
      </c>
      <c r="I12" s="49">
        <f t="shared" si="2"/>
        <v>0.50645725530209174</v>
      </c>
      <c r="J12" s="24">
        <f t="shared" si="3"/>
        <v>137210</v>
      </c>
      <c r="K12" s="38">
        <v>96.894638522525739</v>
      </c>
      <c r="L12" s="12"/>
      <c r="M12" s="1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x14ac:dyDescent="0.25">
      <c r="A13" s="15">
        <v>7</v>
      </c>
      <c r="B13" s="27">
        <v>1</v>
      </c>
      <c r="C13" s="45" t="s">
        <v>13</v>
      </c>
      <c r="D13" s="18">
        <v>107</v>
      </c>
      <c r="E13" s="17" t="s">
        <v>299</v>
      </c>
      <c r="F13" s="24">
        <v>42163</v>
      </c>
      <c r="G13" s="49">
        <f t="shared" si="0"/>
        <v>0.50773102767274392</v>
      </c>
      <c r="H13" s="24">
        <v>40879</v>
      </c>
      <c r="I13" s="49">
        <f t="shared" si="2"/>
        <v>0.49226897232725608</v>
      </c>
      <c r="J13" s="24">
        <f t="shared" si="3"/>
        <v>83042</v>
      </c>
      <c r="K13" s="38">
        <v>97.920288884517461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x14ac:dyDescent="0.25">
      <c r="A14" s="15">
        <v>8</v>
      </c>
      <c r="B14" s="27">
        <v>1</v>
      </c>
      <c r="C14" s="45" t="s">
        <v>13</v>
      </c>
      <c r="D14" s="18">
        <v>108</v>
      </c>
      <c r="E14" s="17" t="s">
        <v>49</v>
      </c>
      <c r="F14" s="24">
        <v>240591</v>
      </c>
      <c r="G14" s="49">
        <f t="shared" si="0"/>
        <v>0.4829098514484827</v>
      </c>
      <c r="H14" s="24">
        <v>257620</v>
      </c>
      <c r="I14" s="49">
        <f t="shared" si="2"/>
        <v>0.51709014855151736</v>
      </c>
      <c r="J14" s="24">
        <f t="shared" si="3"/>
        <v>498211</v>
      </c>
      <c r="K14" s="38">
        <v>99.218990015932889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x14ac:dyDescent="0.25">
      <c r="A15" s="15">
        <v>9</v>
      </c>
      <c r="B15" s="27">
        <v>1</v>
      </c>
      <c r="C15" s="45" t="s">
        <v>13</v>
      </c>
      <c r="D15" s="18">
        <v>109</v>
      </c>
      <c r="E15" s="17" t="s">
        <v>50</v>
      </c>
      <c r="F15" s="24">
        <v>22674</v>
      </c>
      <c r="G15" s="49">
        <f t="shared" si="0"/>
        <v>0.50062926409220376</v>
      </c>
      <c r="H15" s="24">
        <v>22617</v>
      </c>
      <c r="I15" s="49">
        <f t="shared" si="2"/>
        <v>0.49937073590779624</v>
      </c>
      <c r="J15" s="24">
        <f t="shared" si="3"/>
        <v>45291</v>
      </c>
      <c r="K15" s="38">
        <v>80.545119242209751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x14ac:dyDescent="0.25">
      <c r="A16" s="15">
        <v>10</v>
      </c>
      <c r="B16" s="27">
        <v>1</v>
      </c>
      <c r="C16" s="45" t="s">
        <v>13</v>
      </c>
      <c r="D16" s="18">
        <v>110</v>
      </c>
      <c r="E16" s="17" t="s">
        <v>51</v>
      </c>
      <c r="F16" s="24">
        <v>122210</v>
      </c>
      <c r="G16" s="49">
        <f t="shared" si="0"/>
        <v>0.50417914634850702</v>
      </c>
      <c r="H16" s="24">
        <v>120184</v>
      </c>
      <c r="I16" s="49">
        <f t="shared" si="2"/>
        <v>0.49582085365149303</v>
      </c>
      <c r="J16" s="24">
        <f t="shared" si="3"/>
        <v>242394</v>
      </c>
      <c r="K16" s="38">
        <v>90.926427676010604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x14ac:dyDescent="0.25">
      <c r="A17" s="15">
        <v>11</v>
      </c>
      <c r="B17" s="27">
        <v>1</v>
      </c>
      <c r="C17" s="45" t="s">
        <v>13</v>
      </c>
      <c r="D17" s="18">
        <v>111</v>
      </c>
      <c r="E17" s="17" t="s">
        <v>300</v>
      </c>
      <c r="F17" s="24">
        <v>15471</v>
      </c>
      <c r="G17" s="49">
        <f t="shared" si="0"/>
        <v>0.47586970563809172</v>
      </c>
      <c r="H17" s="24">
        <v>17040</v>
      </c>
      <c r="I17" s="49">
        <f t="shared" si="2"/>
        <v>0.52413029436190828</v>
      </c>
      <c r="J17" s="24">
        <f t="shared" si="3"/>
        <v>32511</v>
      </c>
      <c r="K17" s="38">
        <v>80.361959622284502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x14ac:dyDescent="0.25">
      <c r="A18" s="15">
        <v>12</v>
      </c>
      <c r="B18" s="27">
        <v>1</v>
      </c>
      <c r="C18" s="45" t="s">
        <v>13</v>
      </c>
      <c r="D18" s="18">
        <v>112</v>
      </c>
      <c r="E18" s="17" t="s">
        <v>301</v>
      </c>
      <c r="F18" s="24">
        <v>7301</v>
      </c>
      <c r="G18" s="49">
        <f t="shared" si="0"/>
        <v>0.52616027673681176</v>
      </c>
      <c r="H18" s="24">
        <v>6575</v>
      </c>
      <c r="I18" s="49">
        <f t="shared" si="2"/>
        <v>0.47383972326318824</v>
      </c>
      <c r="J18" s="24">
        <f t="shared" si="3"/>
        <v>13876</v>
      </c>
      <c r="K18" s="38">
        <v>78.438014222275285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x14ac:dyDescent="0.25">
      <c r="A19" s="15">
        <v>13</v>
      </c>
      <c r="B19" s="27">
        <v>1</v>
      </c>
      <c r="C19" s="45" t="s">
        <v>13</v>
      </c>
      <c r="D19" s="18">
        <v>113</v>
      </c>
      <c r="E19" s="17" t="s">
        <v>52</v>
      </c>
      <c r="F19" s="24">
        <v>27224</v>
      </c>
      <c r="G19" s="49">
        <f t="shared" si="0"/>
        <v>0.54131869879901373</v>
      </c>
      <c r="H19" s="24">
        <v>23068</v>
      </c>
      <c r="I19" s="49">
        <f t="shared" si="2"/>
        <v>0.45868130120098621</v>
      </c>
      <c r="J19" s="24">
        <f t="shared" si="3"/>
        <v>50292</v>
      </c>
      <c r="K19" s="38">
        <v>97.470310400987657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x14ac:dyDescent="0.25">
      <c r="A20" s="15">
        <v>14</v>
      </c>
      <c r="B20" s="27">
        <v>1</v>
      </c>
      <c r="C20" s="45" t="s">
        <v>13</v>
      </c>
      <c r="D20" s="18">
        <v>114</v>
      </c>
      <c r="E20" s="17" t="s">
        <v>53</v>
      </c>
      <c r="F20" s="24">
        <v>58998</v>
      </c>
      <c r="G20" s="49">
        <f t="shared" si="0"/>
        <v>0.49266406687097608</v>
      </c>
      <c r="H20" s="24">
        <v>60755</v>
      </c>
      <c r="I20" s="49">
        <f t="shared" si="2"/>
        <v>0.50733593312902392</v>
      </c>
      <c r="J20" s="24">
        <f t="shared" si="3"/>
        <v>119753</v>
      </c>
      <c r="K20" s="38">
        <v>97.896587065917743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x14ac:dyDescent="0.25">
      <c r="A21" s="15">
        <v>15</v>
      </c>
      <c r="B21" s="27">
        <v>1</v>
      </c>
      <c r="C21" s="45" t="s">
        <v>13</v>
      </c>
      <c r="D21" s="18">
        <v>115</v>
      </c>
      <c r="E21" s="17" t="s">
        <v>54</v>
      </c>
      <c r="F21" s="24">
        <v>288615</v>
      </c>
      <c r="G21" s="49">
        <f t="shared" si="0"/>
        <v>0.50075213016796705</v>
      </c>
      <c r="H21" s="24">
        <v>287748</v>
      </c>
      <c r="I21" s="49">
        <f t="shared" si="2"/>
        <v>0.49924786983203295</v>
      </c>
      <c r="J21" s="24">
        <f t="shared" si="3"/>
        <v>576363</v>
      </c>
      <c r="K21" s="38">
        <v>97.707021018664648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x14ac:dyDescent="0.25">
      <c r="A22" s="15">
        <v>16</v>
      </c>
      <c r="B22" s="27">
        <v>1</v>
      </c>
      <c r="C22" s="45" t="s">
        <v>13</v>
      </c>
      <c r="D22" s="18">
        <v>116</v>
      </c>
      <c r="E22" s="17" t="s">
        <v>55</v>
      </c>
      <c r="F22" s="24">
        <v>81032</v>
      </c>
      <c r="G22" s="49">
        <f t="shared" si="0"/>
        <v>0.50014504650746527</v>
      </c>
      <c r="H22" s="24">
        <v>80985</v>
      </c>
      <c r="I22" s="49">
        <f t="shared" si="2"/>
        <v>0.49985495349253473</v>
      </c>
      <c r="J22" s="24">
        <f t="shared" si="3"/>
        <v>162017</v>
      </c>
      <c r="K22" s="38">
        <v>97.453975514773362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x14ac:dyDescent="0.25">
      <c r="A23" s="15">
        <v>17</v>
      </c>
      <c r="B23" s="27">
        <v>1</v>
      </c>
      <c r="C23" s="45" t="s">
        <v>13</v>
      </c>
      <c r="D23" s="18">
        <v>117</v>
      </c>
      <c r="E23" s="17" t="s">
        <v>56</v>
      </c>
      <c r="F23" s="24">
        <v>97492</v>
      </c>
      <c r="G23" s="49">
        <f t="shared" si="0"/>
        <v>0.5006444721747213</v>
      </c>
      <c r="H23" s="24">
        <v>97241</v>
      </c>
      <c r="I23" s="49">
        <f t="shared" si="2"/>
        <v>0.4993555278252787</v>
      </c>
      <c r="J23" s="24">
        <f t="shared" si="3"/>
        <v>194733</v>
      </c>
      <c r="K23" s="38">
        <v>98.040851634148723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x14ac:dyDescent="0.25">
      <c r="B24" s="20">
        <v>2</v>
      </c>
      <c r="C24" s="50" t="s">
        <v>14</v>
      </c>
      <c r="D24" s="51"/>
      <c r="E24" s="52"/>
      <c r="F24" s="24">
        <f>SUM(F25:F32)</f>
        <v>82794</v>
      </c>
      <c r="G24" s="49">
        <f t="shared" si="0"/>
        <v>0.48067299095479721</v>
      </c>
      <c r="H24" s="24">
        <f t="shared" ref="H24" si="4">SUM(H25:H32)</f>
        <v>89452</v>
      </c>
      <c r="I24" s="49">
        <f t="shared" si="2"/>
        <v>0.51932700904520279</v>
      </c>
      <c r="J24" s="24">
        <f>H24+F24</f>
        <v>172246</v>
      </c>
      <c r="K24" s="4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x14ac:dyDescent="0.25">
      <c r="A25" s="15">
        <v>18</v>
      </c>
      <c r="B25" s="20">
        <v>2</v>
      </c>
      <c r="C25" s="44" t="s">
        <v>14</v>
      </c>
      <c r="D25" s="18">
        <v>201</v>
      </c>
      <c r="E25" s="28" t="s">
        <v>288</v>
      </c>
      <c r="F25" s="24">
        <v>12079</v>
      </c>
      <c r="G25" s="49">
        <f t="shared" si="0"/>
        <v>0.48855363209836594</v>
      </c>
      <c r="H25" s="24">
        <v>12645</v>
      </c>
      <c r="I25" s="49">
        <f t="shared" si="2"/>
        <v>0.511446367901634</v>
      </c>
      <c r="J25" s="24">
        <f>H25+F25</f>
        <v>24724</v>
      </c>
      <c r="K25" s="41">
        <v>95.227356524176372</v>
      </c>
      <c r="L25" s="34"/>
      <c r="M25" s="1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x14ac:dyDescent="0.25">
      <c r="A26" s="15">
        <v>19</v>
      </c>
      <c r="B26" s="20">
        <v>2</v>
      </c>
      <c r="C26" s="44" t="s">
        <v>14</v>
      </c>
      <c r="D26" s="18">
        <v>202</v>
      </c>
      <c r="E26" s="28" t="s">
        <v>289</v>
      </c>
      <c r="F26" s="24">
        <v>5812</v>
      </c>
      <c r="G26" s="49">
        <f t="shared" si="0"/>
        <v>0.45545019982759971</v>
      </c>
      <c r="H26" s="24">
        <v>6949</v>
      </c>
      <c r="I26" s="49">
        <f t="shared" si="2"/>
        <v>0.54454980017240029</v>
      </c>
      <c r="J26" s="24">
        <f t="shared" ref="J26:J32" si="5">H26+F26</f>
        <v>12761</v>
      </c>
      <c r="K26" s="42">
        <v>91.130840669737182</v>
      </c>
      <c r="L26" s="12"/>
      <c r="M26" s="1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x14ac:dyDescent="0.25">
      <c r="A27" s="15">
        <v>20</v>
      </c>
      <c r="B27" s="20">
        <v>2</v>
      </c>
      <c r="C27" s="44" t="s">
        <v>14</v>
      </c>
      <c r="D27" s="18">
        <v>203</v>
      </c>
      <c r="E27" s="28" t="s">
        <v>290</v>
      </c>
      <c r="F27" s="24">
        <v>21083</v>
      </c>
      <c r="G27" s="49">
        <f t="shared" si="0"/>
        <v>0.48840549493826302</v>
      </c>
      <c r="H27" s="24">
        <v>22084</v>
      </c>
      <c r="I27" s="49">
        <f t="shared" si="2"/>
        <v>0.51159450506173698</v>
      </c>
      <c r="J27" s="24">
        <f t="shared" si="5"/>
        <v>43167</v>
      </c>
      <c r="K27" s="41">
        <v>92.033899793619952</v>
      </c>
      <c r="L27" s="34"/>
      <c r="M27" s="1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x14ac:dyDescent="0.25">
      <c r="A28" s="15">
        <v>21</v>
      </c>
      <c r="B28" s="20">
        <v>2</v>
      </c>
      <c r="C28" s="44" t="s">
        <v>14</v>
      </c>
      <c r="D28" s="18">
        <v>204</v>
      </c>
      <c r="E28" s="28" t="s">
        <v>291</v>
      </c>
      <c r="F28" s="24">
        <v>3662</v>
      </c>
      <c r="G28" s="49">
        <f t="shared" si="0"/>
        <v>0.48748668796592121</v>
      </c>
      <c r="H28" s="24">
        <v>3850</v>
      </c>
      <c r="I28" s="49">
        <f t="shared" si="2"/>
        <v>0.51251331203407879</v>
      </c>
      <c r="J28" s="24">
        <f t="shared" si="5"/>
        <v>7512</v>
      </c>
      <c r="K28" s="42">
        <v>92.300975678141725</v>
      </c>
      <c r="L28" s="12"/>
      <c r="M28" s="1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x14ac:dyDescent="0.25">
      <c r="A29" s="15">
        <v>22</v>
      </c>
      <c r="B29" s="20">
        <v>2</v>
      </c>
      <c r="C29" s="44" t="s">
        <v>14</v>
      </c>
      <c r="D29" s="18">
        <v>205</v>
      </c>
      <c r="E29" s="28" t="s">
        <v>292</v>
      </c>
      <c r="F29" s="24">
        <v>5456</v>
      </c>
      <c r="G29" s="49">
        <f t="shared" si="0"/>
        <v>0.48270370698044768</v>
      </c>
      <c r="H29" s="24">
        <v>5847</v>
      </c>
      <c r="I29" s="49">
        <f t="shared" si="2"/>
        <v>0.51729629301955238</v>
      </c>
      <c r="J29" s="24">
        <f t="shared" si="5"/>
        <v>11303</v>
      </c>
      <c r="K29" s="41">
        <v>92.122363505631057</v>
      </c>
      <c r="L29" s="34"/>
      <c r="M29" s="1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x14ac:dyDescent="0.25">
      <c r="A30" s="15">
        <v>23</v>
      </c>
      <c r="B30" s="20">
        <v>2</v>
      </c>
      <c r="C30" s="44" t="s">
        <v>14</v>
      </c>
      <c r="D30" s="18">
        <v>206</v>
      </c>
      <c r="E30" s="28" t="s">
        <v>293</v>
      </c>
      <c r="F30" s="24">
        <v>5922</v>
      </c>
      <c r="G30" s="49">
        <f t="shared" si="0"/>
        <v>0.4774651294041764</v>
      </c>
      <c r="H30" s="24">
        <v>6481</v>
      </c>
      <c r="I30" s="49">
        <f t="shared" si="2"/>
        <v>0.5225348705958236</v>
      </c>
      <c r="J30" s="24">
        <f t="shared" si="5"/>
        <v>12403</v>
      </c>
      <c r="K30" s="42">
        <v>86.704972752541238</v>
      </c>
      <c r="L30" s="12"/>
      <c r="M30" s="1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x14ac:dyDescent="0.25">
      <c r="A31" s="15">
        <v>24</v>
      </c>
      <c r="B31" s="20">
        <v>2</v>
      </c>
      <c r="C31" s="44" t="s">
        <v>14</v>
      </c>
      <c r="D31" s="18">
        <v>207</v>
      </c>
      <c r="E31" s="28" t="s">
        <v>294</v>
      </c>
      <c r="F31" s="24">
        <v>19475</v>
      </c>
      <c r="G31" s="49">
        <f t="shared" si="0"/>
        <v>0.47222424286510994</v>
      </c>
      <c r="H31" s="24">
        <v>21766</v>
      </c>
      <c r="I31" s="49">
        <f t="shared" si="2"/>
        <v>0.52777575713489</v>
      </c>
      <c r="J31" s="24">
        <f t="shared" si="5"/>
        <v>41241</v>
      </c>
      <c r="K31" s="41">
        <v>92.426663729914836</v>
      </c>
      <c r="L31" s="34"/>
      <c r="M31" s="1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x14ac:dyDescent="0.25">
      <c r="A32" s="15">
        <v>25</v>
      </c>
      <c r="B32" s="20">
        <v>2</v>
      </c>
      <c r="C32" s="44" t="s">
        <v>14</v>
      </c>
      <c r="D32" s="18">
        <v>208</v>
      </c>
      <c r="E32" s="28" t="s">
        <v>295</v>
      </c>
      <c r="F32" s="24">
        <v>9305</v>
      </c>
      <c r="G32" s="49">
        <f t="shared" si="0"/>
        <v>0.48628168278024564</v>
      </c>
      <c r="H32" s="24">
        <v>9830</v>
      </c>
      <c r="I32" s="49">
        <f t="shared" si="2"/>
        <v>0.51371831721975436</v>
      </c>
      <c r="J32" s="24">
        <f t="shared" si="5"/>
        <v>19135</v>
      </c>
      <c r="K32" s="42">
        <v>89.970396621947941</v>
      </c>
      <c r="L32" s="12"/>
      <c r="M32" s="1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x14ac:dyDescent="0.25">
      <c r="B33" s="20">
        <v>3</v>
      </c>
      <c r="C33" s="53" t="s">
        <v>57</v>
      </c>
      <c r="D33" s="54"/>
      <c r="E33" s="55"/>
      <c r="F33" s="24">
        <f>SUM(F34:F49)</f>
        <v>172140</v>
      </c>
      <c r="G33" s="49">
        <f t="shared" si="0"/>
        <v>0.49203241342842036</v>
      </c>
      <c r="H33" s="24">
        <f>SUM(H34:H49)</f>
        <v>177715</v>
      </c>
      <c r="I33" s="49">
        <f t="shared" si="2"/>
        <v>0.5079675865715797</v>
      </c>
      <c r="J33" s="24">
        <f>H33+F33</f>
        <v>349855</v>
      </c>
      <c r="K33" s="4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x14ac:dyDescent="0.25">
      <c r="A34" s="15">
        <v>26</v>
      </c>
      <c r="B34" s="20">
        <v>3</v>
      </c>
      <c r="C34" s="19" t="s">
        <v>57</v>
      </c>
      <c r="D34" s="18">
        <v>301</v>
      </c>
      <c r="E34" s="28" t="s">
        <v>58</v>
      </c>
      <c r="F34" s="24">
        <v>22564</v>
      </c>
      <c r="G34" s="49">
        <f t="shared" si="0"/>
        <v>0.4868071886259196</v>
      </c>
      <c r="H34" s="24">
        <v>23787</v>
      </c>
      <c r="I34" s="49">
        <f t="shared" si="2"/>
        <v>0.51319281137408035</v>
      </c>
      <c r="J34" s="24">
        <f>H34+F34</f>
        <v>46351</v>
      </c>
      <c r="K34" s="38">
        <v>96.113322858272298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x14ac:dyDescent="0.25">
      <c r="A35" s="15">
        <v>27</v>
      </c>
      <c r="B35" s="20">
        <v>3</v>
      </c>
      <c r="C35" s="19" t="s">
        <v>57</v>
      </c>
      <c r="D35" s="18">
        <v>302</v>
      </c>
      <c r="E35" s="28" t="s">
        <v>59</v>
      </c>
      <c r="F35" s="24">
        <v>10074</v>
      </c>
      <c r="G35" s="49">
        <f t="shared" si="0"/>
        <v>0.47640215643620543</v>
      </c>
      <c r="H35" s="24">
        <v>11072</v>
      </c>
      <c r="I35" s="49">
        <f t="shared" si="2"/>
        <v>0.52359784356379457</v>
      </c>
      <c r="J35" s="24">
        <f t="shared" ref="J35:J49" si="6">H35+F35</f>
        <v>21146</v>
      </c>
      <c r="K35" s="38">
        <v>96.105031714077001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x14ac:dyDescent="0.25">
      <c r="A36" s="15">
        <v>28</v>
      </c>
      <c r="B36" s="20">
        <v>3</v>
      </c>
      <c r="C36" s="19" t="s">
        <v>57</v>
      </c>
      <c r="D36" s="18">
        <v>303</v>
      </c>
      <c r="E36" s="28" t="s">
        <v>60</v>
      </c>
      <c r="F36" s="24">
        <v>8158</v>
      </c>
      <c r="G36" s="49">
        <f t="shared" si="0"/>
        <v>0.5045457356670171</v>
      </c>
      <c r="H36" s="24">
        <v>8011</v>
      </c>
      <c r="I36" s="49">
        <f t="shared" si="2"/>
        <v>0.49545426433298284</v>
      </c>
      <c r="J36" s="24">
        <f t="shared" si="6"/>
        <v>16169</v>
      </c>
      <c r="K36" s="38">
        <v>99.282807181168891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x14ac:dyDescent="0.25">
      <c r="A37" s="15">
        <v>29</v>
      </c>
      <c r="B37" s="20">
        <v>3</v>
      </c>
      <c r="C37" s="19" t="s">
        <v>57</v>
      </c>
      <c r="D37" s="18">
        <v>304</v>
      </c>
      <c r="E37" s="28" t="s">
        <v>61</v>
      </c>
      <c r="F37" s="24">
        <v>20534</v>
      </c>
      <c r="G37" s="49">
        <f t="shared" si="0"/>
        <v>0.5013061204560435</v>
      </c>
      <c r="H37" s="24">
        <v>20427</v>
      </c>
      <c r="I37" s="49">
        <f t="shared" si="2"/>
        <v>0.49869387954395644</v>
      </c>
      <c r="J37" s="24">
        <f t="shared" si="6"/>
        <v>40961</v>
      </c>
      <c r="K37" s="38">
        <v>99.544951035142134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x14ac:dyDescent="0.25">
      <c r="A38" s="15">
        <v>30</v>
      </c>
      <c r="B38" s="20">
        <v>3</v>
      </c>
      <c r="C38" s="19" t="s">
        <v>57</v>
      </c>
      <c r="D38" s="18">
        <v>305</v>
      </c>
      <c r="E38" s="28" t="s">
        <v>62</v>
      </c>
      <c r="F38" s="24">
        <v>5348</v>
      </c>
      <c r="G38" s="49">
        <f t="shared" si="0"/>
        <v>0.48097850526126451</v>
      </c>
      <c r="H38" s="24">
        <v>5771</v>
      </c>
      <c r="I38" s="49">
        <f t="shared" si="2"/>
        <v>0.51902149473873549</v>
      </c>
      <c r="J38" s="24">
        <f t="shared" si="6"/>
        <v>11119</v>
      </c>
      <c r="K38" s="38">
        <v>89.167988552916128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x14ac:dyDescent="0.25">
      <c r="A39" s="15">
        <v>31</v>
      </c>
      <c r="B39" s="20">
        <v>3</v>
      </c>
      <c r="C39" s="19" t="s">
        <v>57</v>
      </c>
      <c r="D39" s="18">
        <v>306</v>
      </c>
      <c r="E39" s="28" t="s">
        <v>63</v>
      </c>
      <c r="F39" s="24">
        <v>15886</v>
      </c>
      <c r="G39" s="49">
        <f t="shared" si="0"/>
        <v>0.49609643370182999</v>
      </c>
      <c r="H39" s="24">
        <v>16136</v>
      </c>
      <c r="I39" s="49">
        <f t="shared" si="2"/>
        <v>0.50390356629817001</v>
      </c>
      <c r="J39" s="24">
        <f t="shared" si="6"/>
        <v>32022</v>
      </c>
      <c r="K39" s="38">
        <v>99.103082671777017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x14ac:dyDescent="0.25">
      <c r="A40" s="15">
        <v>32</v>
      </c>
      <c r="B40" s="20">
        <v>3</v>
      </c>
      <c r="C40" s="19" t="s">
        <v>57</v>
      </c>
      <c r="D40" s="18">
        <v>307</v>
      </c>
      <c r="E40" s="28" t="s">
        <v>64</v>
      </c>
      <c r="F40" s="24">
        <v>4802</v>
      </c>
      <c r="G40" s="49">
        <f t="shared" si="0"/>
        <v>0.47776340662620637</v>
      </c>
      <c r="H40" s="24">
        <v>5249</v>
      </c>
      <c r="I40" s="49">
        <f t="shared" si="2"/>
        <v>0.52223659337379369</v>
      </c>
      <c r="J40" s="24">
        <f t="shared" si="6"/>
        <v>10051</v>
      </c>
      <c r="K40" s="38">
        <v>99.554850033696255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x14ac:dyDescent="0.25">
      <c r="A41" s="15">
        <v>33</v>
      </c>
      <c r="B41" s="20">
        <v>3</v>
      </c>
      <c r="C41" s="19" t="s">
        <v>57</v>
      </c>
      <c r="D41" s="18">
        <v>308</v>
      </c>
      <c r="E41" s="28" t="s">
        <v>65</v>
      </c>
      <c r="F41" s="24">
        <v>13379</v>
      </c>
      <c r="G41" s="49">
        <f t="shared" si="0"/>
        <v>0.4844304439133898</v>
      </c>
      <c r="H41" s="24">
        <v>14239</v>
      </c>
      <c r="I41" s="49">
        <f t="shared" si="2"/>
        <v>0.51556955608661015</v>
      </c>
      <c r="J41" s="24">
        <f t="shared" si="6"/>
        <v>27618</v>
      </c>
      <c r="K41" s="38">
        <v>99.089280704192447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x14ac:dyDescent="0.25">
      <c r="A42" s="15">
        <v>34</v>
      </c>
      <c r="B42" s="20">
        <v>3</v>
      </c>
      <c r="C42" s="19" t="s">
        <v>57</v>
      </c>
      <c r="D42" s="18">
        <v>309</v>
      </c>
      <c r="E42" s="28" t="s">
        <v>66</v>
      </c>
      <c r="F42" s="24">
        <v>8225</v>
      </c>
      <c r="G42" s="49">
        <f t="shared" si="0"/>
        <v>0.48539392151077015</v>
      </c>
      <c r="H42" s="24">
        <v>8720</v>
      </c>
      <c r="I42" s="49">
        <f t="shared" si="2"/>
        <v>0.5146060784892299</v>
      </c>
      <c r="J42" s="24">
        <f t="shared" si="6"/>
        <v>16945</v>
      </c>
      <c r="K42" s="38">
        <v>99.194308285707038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x14ac:dyDescent="0.25">
      <c r="A43" s="15">
        <v>35</v>
      </c>
      <c r="B43" s="20">
        <v>3</v>
      </c>
      <c r="C43" s="19" t="s">
        <v>57</v>
      </c>
      <c r="D43" s="18">
        <v>310</v>
      </c>
      <c r="E43" s="28" t="s">
        <v>67</v>
      </c>
      <c r="F43" s="24">
        <v>6022</v>
      </c>
      <c r="G43" s="49">
        <f t="shared" si="0"/>
        <v>0.51360341151385924</v>
      </c>
      <c r="H43" s="24">
        <v>5703</v>
      </c>
      <c r="I43" s="49">
        <f t="shared" si="2"/>
        <v>0.4863965884861407</v>
      </c>
      <c r="J43" s="24">
        <f t="shared" si="6"/>
        <v>11725</v>
      </c>
      <c r="K43" s="38">
        <v>99.278472059379396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x14ac:dyDescent="0.25">
      <c r="A44" s="15">
        <v>36</v>
      </c>
      <c r="B44" s="20">
        <v>3</v>
      </c>
      <c r="C44" s="19" t="s">
        <v>57</v>
      </c>
      <c r="D44" s="18">
        <v>311</v>
      </c>
      <c r="E44" s="28" t="s">
        <v>68</v>
      </c>
      <c r="F44" s="24">
        <v>8689</v>
      </c>
      <c r="G44" s="49">
        <f t="shared" si="0"/>
        <v>0.50455838801463326</v>
      </c>
      <c r="H44" s="24">
        <v>8532</v>
      </c>
      <c r="I44" s="49">
        <f t="shared" si="2"/>
        <v>0.49544161198536668</v>
      </c>
      <c r="J44" s="24">
        <f t="shared" si="6"/>
        <v>17221</v>
      </c>
      <c r="K44" s="38">
        <v>98.214046873364254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x14ac:dyDescent="0.25">
      <c r="A45" s="15">
        <v>37</v>
      </c>
      <c r="B45" s="20">
        <v>3</v>
      </c>
      <c r="C45" s="19" t="s">
        <v>57</v>
      </c>
      <c r="D45" s="18">
        <v>312</v>
      </c>
      <c r="E45" s="28" t="s">
        <v>69</v>
      </c>
      <c r="F45" s="24">
        <v>19691</v>
      </c>
      <c r="G45" s="49">
        <f t="shared" si="0"/>
        <v>0.49558301663604559</v>
      </c>
      <c r="H45" s="24">
        <v>20042</v>
      </c>
      <c r="I45" s="49">
        <f t="shared" si="2"/>
        <v>0.50441698336395435</v>
      </c>
      <c r="J45" s="24">
        <f t="shared" si="6"/>
        <v>39733</v>
      </c>
      <c r="K45" s="38">
        <v>98.781162654060282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x14ac:dyDescent="0.25">
      <c r="A46" s="15">
        <v>38</v>
      </c>
      <c r="B46" s="20">
        <v>3</v>
      </c>
      <c r="C46" s="19" t="s">
        <v>57</v>
      </c>
      <c r="D46" s="18">
        <v>313</v>
      </c>
      <c r="E46" s="28" t="s">
        <v>70</v>
      </c>
      <c r="F46" s="24">
        <v>5675</v>
      </c>
      <c r="G46" s="49">
        <f t="shared" si="0"/>
        <v>0.47134551495016613</v>
      </c>
      <c r="H46" s="24">
        <v>6365</v>
      </c>
      <c r="I46" s="49">
        <f t="shared" si="2"/>
        <v>0.52865448504983392</v>
      </c>
      <c r="J46" s="24">
        <f t="shared" si="6"/>
        <v>12040</v>
      </c>
      <c r="K46" s="38">
        <v>98.171576690908765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x14ac:dyDescent="0.25">
      <c r="A47" s="15">
        <v>39</v>
      </c>
      <c r="B47" s="20">
        <v>3</v>
      </c>
      <c r="C47" s="19" t="s">
        <v>57</v>
      </c>
      <c r="D47" s="18">
        <v>314</v>
      </c>
      <c r="E47" s="28" t="s">
        <v>71</v>
      </c>
      <c r="F47" s="24">
        <v>16261</v>
      </c>
      <c r="G47" s="49">
        <f t="shared" si="0"/>
        <v>0.50089329719073439</v>
      </c>
      <c r="H47" s="24">
        <v>16203</v>
      </c>
      <c r="I47" s="49">
        <f t="shared" si="2"/>
        <v>0.49910670280926567</v>
      </c>
      <c r="J47" s="24">
        <f t="shared" si="6"/>
        <v>32464</v>
      </c>
      <c r="K47" s="38">
        <v>99.475821081062122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x14ac:dyDescent="0.25">
      <c r="A48" s="15">
        <v>40</v>
      </c>
      <c r="B48" s="20">
        <v>3</v>
      </c>
      <c r="C48" s="19" t="s">
        <v>57</v>
      </c>
      <c r="D48" s="18">
        <v>315</v>
      </c>
      <c r="E48" s="28" t="s">
        <v>72</v>
      </c>
      <c r="F48" s="24">
        <v>5052</v>
      </c>
      <c r="G48" s="49">
        <f t="shared" si="0"/>
        <v>0.47352141718998969</v>
      </c>
      <c r="H48" s="24">
        <v>5617</v>
      </c>
      <c r="I48" s="49">
        <f t="shared" si="2"/>
        <v>0.52647858281001036</v>
      </c>
      <c r="J48" s="24">
        <f t="shared" si="6"/>
        <v>10669</v>
      </c>
      <c r="K48" s="38">
        <v>99.564587754914228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x14ac:dyDescent="0.25">
      <c r="A49" s="15">
        <v>41</v>
      </c>
      <c r="B49" s="20">
        <v>3</v>
      </c>
      <c r="C49" s="19" t="s">
        <v>57</v>
      </c>
      <c r="D49" s="18">
        <v>316</v>
      </c>
      <c r="E49" s="28" t="s">
        <v>73</v>
      </c>
      <c r="F49" s="24">
        <v>1780</v>
      </c>
      <c r="G49" s="49">
        <f t="shared" si="0"/>
        <v>0.49157691245512292</v>
      </c>
      <c r="H49" s="24">
        <v>1841</v>
      </c>
      <c r="I49" s="49">
        <f t="shared" si="2"/>
        <v>0.50842308754487708</v>
      </c>
      <c r="J49" s="24">
        <f t="shared" si="6"/>
        <v>3621</v>
      </c>
      <c r="K49" s="38">
        <v>99.857685199064974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x14ac:dyDescent="0.25">
      <c r="B50" s="20">
        <v>4</v>
      </c>
      <c r="C50" s="53" t="s">
        <v>15</v>
      </c>
      <c r="D50" s="54"/>
      <c r="E50" s="55"/>
      <c r="F50" s="24">
        <f>SUM(F51:F66)</f>
        <v>345740</v>
      </c>
      <c r="G50" s="49">
        <f t="shared" si="0"/>
        <v>0.49084231403175271</v>
      </c>
      <c r="H50" s="24">
        <f>SUM(H51:H66)</f>
        <v>358641</v>
      </c>
      <c r="I50" s="49">
        <f t="shared" si="2"/>
        <v>0.50915768596824729</v>
      </c>
      <c r="J50" s="24">
        <f>H50+F50</f>
        <v>704381</v>
      </c>
      <c r="K50" s="40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x14ac:dyDescent="0.25">
      <c r="A51" s="15">
        <v>42</v>
      </c>
      <c r="B51" s="20">
        <v>4</v>
      </c>
      <c r="C51" s="19" t="s">
        <v>15</v>
      </c>
      <c r="D51" s="18">
        <v>401</v>
      </c>
      <c r="E51" s="28" t="s">
        <v>15</v>
      </c>
      <c r="F51" s="24">
        <v>73688</v>
      </c>
      <c r="G51" s="49">
        <f t="shared" si="0"/>
        <v>0.50165771432850659</v>
      </c>
      <c r="H51" s="24">
        <v>73201</v>
      </c>
      <c r="I51" s="49">
        <f t="shared" si="2"/>
        <v>0.49834228567149347</v>
      </c>
      <c r="J51" s="24">
        <f>H51+F51</f>
        <v>146889</v>
      </c>
      <c r="K51" s="38">
        <v>96.804613799389486</v>
      </c>
      <c r="L51" s="13"/>
      <c r="M51" s="12"/>
      <c r="N51" s="1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x14ac:dyDescent="0.25">
      <c r="A52" s="15">
        <v>43</v>
      </c>
      <c r="B52" s="20">
        <v>4</v>
      </c>
      <c r="C52" s="19" t="s">
        <v>15</v>
      </c>
      <c r="D52" s="18">
        <v>402</v>
      </c>
      <c r="E52" s="28" t="s">
        <v>302</v>
      </c>
      <c r="F52" s="24">
        <v>12382</v>
      </c>
      <c r="G52" s="49">
        <f t="shared" si="0"/>
        <v>0.22141950251247294</v>
      </c>
      <c r="H52" s="24">
        <v>13504</v>
      </c>
      <c r="I52" s="49">
        <f t="shared" si="2"/>
        <v>0.24148352139625542</v>
      </c>
      <c r="J52" s="24">
        <f t="shared" ref="J52:J63" si="7">H53+F52</f>
        <v>55921</v>
      </c>
      <c r="K52" s="38">
        <v>90.03201241186656</v>
      </c>
      <c r="L52" s="11"/>
      <c r="M52" s="34"/>
      <c r="N52" s="1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x14ac:dyDescent="0.25">
      <c r="A53" s="15">
        <v>44</v>
      </c>
      <c r="B53" s="20">
        <v>4</v>
      </c>
      <c r="C53" s="19" t="s">
        <v>15</v>
      </c>
      <c r="D53" s="18">
        <v>403</v>
      </c>
      <c r="E53" s="28" t="s">
        <v>303</v>
      </c>
      <c r="F53" s="24">
        <v>38850</v>
      </c>
      <c r="G53" s="49">
        <f t="shared" si="0"/>
        <v>0.62167957498559812</v>
      </c>
      <c r="H53" s="24">
        <v>43539</v>
      </c>
      <c r="I53" s="49">
        <f t="shared" si="2"/>
        <v>0.69671317928694876</v>
      </c>
      <c r="J53" s="24">
        <f t="shared" si="7"/>
        <v>62492</v>
      </c>
      <c r="K53" s="38">
        <v>88.187810592991212</v>
      </c>
      <c r="L53" s="13"/>
      <c r="M53" s="12"/>
      <c r="N53" s="1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x14ac:dyDescent="0.25">
      <c r="A54" s="15">
        <v>45</v>
      </c>
      <c r="B54" s="20">
        <v>4</v>
      </c>
      <c r="C54" s="19" t="s">
        <v>15</v>
      </c>
      <c r="D54" s="18">
        <v>404</v>
      </c>
      <c r="E54" s="28" t="s">
        <v>304</v>
      </c>
      <c r="F54" s="24">
        <v>22787</v>
      </c>
      <c r="G54" s="49">
        <f t="shared" si="0"/>
        <v>0.71224955459006656</v>
      </c>
      <c r="H54" s="24">
        <v>23642</v>
      </c>
      <c r="I54" s="49">
        <f t="shared" si="2"/>
        <v>0.7389741505954428</v>
      </c>
      <c r="J54" s="24">
        <f t="shared" si="7"/>
        <v>31993</v>
      </c>
      <c r="K54" s="38">
        <v>92.255329326574568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x14ac:dyDescent="0.25">
      <c r="A55" s="15">
        <v>46</v>
      </c>
      <c r="B55" s="20">
        <v>4</v>
      </c>
      <c r="C55" s="19" t="s">
        <v>15</v>
      </c>
      <c r="D55" s="18">
        <v>405</v>
      </c>
      <c r="E55" s="28" t="s">
        <v>74</v>
      </c>
      <c r="F55" s="24">
        <v>8847</v>
      </c>
      <c r="G55" s="49">
        <f t="shared" si="0"/>
        <v>0.15240572619683371</v>
      </c>
      <c r="H55" s="24">
        <v>9206</v>
      </c>
      <c r="I55" s="49">
        <f t="shared" si="2"/>
        <v>0.15859015659184483</v>
      </c>
      <c r="J55" s="24">
        <f t="shared" si="7"/>
        <v>58049</v>
      </c>
      <c r="K55" s="38">
        <v>84.974335205642063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x14ac:dyDescent="0.25">
      <c r="A56" s="15">
        <v>47</v>
      </c>
      <c r="B56" s="20">
        <v>4</v>
      </c>
      <c r="C56" s="19" t="s">
        <v>15</v>
      </c>
      <c r="D56" s="18">
        <v>406</v>
      </c>
      <c r="E56" s="28" t="s">
        <v>75</v>
      </c>
      <c r="F56" s="24">
        <v>47008</v>
      </c>
      <c r="G56" s="49">
        <f t="shared" si="0"/>
        <v>0.61750256154270555</v>
      </c>
      <c r="H56" s="24">
        <v>49202</v>
      </c>
      <c r="I56" s="49">
        <f t="shared" si="2"/>
        <v>0.64632320100885376</v>
      </c>
      <c r="J56" s="24">
        <f t="shared" si="7"/>
        <v>76126</v>
      </c>
      <c r="K56" s="38">
        <v>92.851410768692617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x14ac:dyDescent="0.25">
      <c r="A57" s="15">
        <v>48</v>
      </c>
      <c r="B57" s="20">
        <v>4</v>
      </c>
      <c r="C57" s="19" t="s">
        <v>15</v>
      </c>
      <c r="D57" s="18">
        <v>407</v>
      </c>
      <c r="E57" s="28" t="s">
        <v>76</v>
      </c>
      <c r="F57" s="24">
        <v>28047</v>
      </c>
      <c r="G57" s="49">
        <f t="shared" si="0"/>
        <v>0.82883654954342623</v>
      </c>
      <c r="H57" s="24">
        <v>29118</v>
      </c>
      <c r="I57" s="49">
        <f t="shared" si="2"/>
        <v>0.86048642099352812</v>
      </c>
      <c r="J57" s="24">
        <f t="shared" si="7"/>
        <v>33839</v>
      </c>
      <c r="K57" s="38">
        <v>97.016653861030193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x14ac:dyDescent="0.25">
      <c r="A58" s="15">
        <v>49</v>
      </c>
      <c r="B58" s="20">
        <v>4</v>
      </c>
      <c r="C58" s="19" t="s">
        <v>15</v>
      </c>
      <c r="D58" s="18">
        <v>408</v>
      </c>
      <c r="E58" s="28" t="s">
        <v>77</v>
      </c>
      <c r="F58" s="24">
        <v>6147</v>
      </c>
      <c r="G58" s="49">
        <f t="shared" si="0"/>
        <v>0.23641398407753547</v>
      </c>
      <c r="H58" s="24">
        <v>5792</v>
      </c>
      <c r="I58" s="49">
        <f t="shared" si="2"/>
        <v>0.22276066305142109</v>
      </c>
      <c r="J58" s="24">
        <f t="shared" si="7"/>
        <v>26001</v>
      </c>
      <c r="K58" s="38">
        <v>73.849731818142274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x14ac:dyDescent="0.25">
      <c r="A59" s="15">
        <v>50</v>
      </c>
      <c r="B59" s="20">
        <v>4</v>
      </c>
      <c r="C59" s="19" t="s">
        <v>15</v>
      </c>
      <c r="D59" s="18">
        <v>409</v>
      </c>
      <c r="E59" s="28" t="s">
        <v>78</v>
      </c>
      <c r="F59" s="24">
        <v>18673</v>
      </c>
      <c r="G59" s="49">
        <f t="shared" si="0"/>
        <v>0.81119944393761678</v>
      </c>
      <c r="H59" s="24">
        <v>19854</v>
      </c>
      <c r="I59" s="49">
        <f t="shared" si="2"/>
        <v>0.86250488726704022</v>
      </c>
      <c r="J59" s="24">
        <f t="shared" si="7"/>
        <v>23019</v>
      </c>
      <c r="K59" s="38">
        <v>96.626167182588588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x14ac:dyDescent="0.25">
      <c r="A60" s="15">
        <v>51</v>
      </c>
      <c r="B60" s="20">
        <v>4</v>
      </c>
      <c r="C60" s="19" t="s">
        <v>15</v>
      </c>
      <c r="D60" s="18">
        <v>410</v>
      </c>
      <c r="E60" s="28" t="s">
        <v>79</v>
      </c>
      <c r="F60" s="24">
        <v>4158</v>
      </c>
      <c r="G60" s="49">
        <f t="shared" si="0"/>
        <v>0.25352112676056338</v>
      </c>
      <c r="H60" s="24">
        <v>4346</v>
      </c>
      <c r="I60" s="49">
        <f t="shared" si="2"/>
        <v>0.26498384244863116</v>
      </c>
      <c r="J60" s="24">
        <f t="shared" si="7"/>
        <v>16401</v>
      </c>
      <c r="K60" s="38">
        <v>93.478645379871239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x14ac:dyDescent="0.25">
      <c r="A61" s="15">
        <v>52</v>
      </c>
      <c r="B61" s="20">
        <v>4</v>
      </c>
      <c r="C61" s="19" t="s">
        <v>15</v>
      </c>
      <c r="D61" s="18">
        <v>411</v>
      </c>
      <c r="E61" s="28" t="s">
        <v>80</v>
      </c>
      <c r="F61" s="24">
        <v>11722</v>
      </c>
      <c r="G61" s="49">
        <f t="shared" si="0"/>
        <v>0.41160153095263174</v>
      </c>
      <c r="H61" s="24">
        <v>12243</v>
      </c>
      <c r="I61" s="49">
        <f t="shared" si="2"/>
        <v>0.42989571263035919</v>
      </c>
      <c r="J61" s="24">
        <f t="shared" si="7"/>
        <v>28479</v>
      </c>
      <c r="K61" s="38">
        <v>85.722654361980489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x14ac:dyDescent="0.25">
      <c r="A62" s="15">
        <v>53</v>
      </c>
      <c r="B62" s="20">
        <v>4</v>
      </c>
      <c r="C62" s="19" t="s">
        <v>15</v>
      </c>
      <c r="D62" s="18">
        <v>412</v>
      </c>
      <c r="E62" s="28" t="s">
        <v>81</v>
      </c>
      <c r="F62" s="24">
        <v>18551</v>
      </c>
      <c r="G62" s="49">
        <f t="shared" si="0"/>
        <v>0.49088407292741659</v>
      </c>
      <c r="H62" s="24">
        <v>16757</v>
      </c>
      <c r="I62" s="49">
        <f t="shared" si="2"/>
        <v>0.44341245270037838</v>
      </c>
      <c r="J62" s="24">
        <f t="shared" si="7"/>
        <v>37791</v>
      </c>
      <c r="K62" s="38">
        <v>93.127309166238291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x14ac:dyDescent="0.25">
      <c r="A63" s="15">
        <v>54</v>
      </c>
      <c r="B63" s="20">
        <v>4</v>
      </c>
      <c r="C63" s="19" t="s">
        <v>15</v>
      </c>
      <c r="D63" s="18">
        <v>413</v>
      </c>
      <c r="E63" s="28" t="s">
        <v>82</v>
      </c>
      <c r="F63" s="24">
        <v>18185</v>
      </c>
      <c r="G63" s="49">
        <f t="shared" si="0"/>
        <v>0.65481977602535013</v>
      </c>
      <c r="H63" s="24">
        <v>19240</v>
      </c>
      <c r="I63" s="49">
        <f t="shared" si="2"/>
        <v>0.69280904540707933</v>
      </c>
      <c r="J63" s="24">
        <f t="shared" si="7"/>
        <v>27771</v>
      </c>
      <c r="K63" s="38">
        <v>98.06241632794756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x14ac:dyDescent="0.25">
      <c r="A64" s="15">
        <v>55</v>
      </c>
      <c r="B64" s="20">
        <v>4</v>
      </c>
      <c r="C64" s="19" t="s">
        <v>15</v>
      </c>
      <c r="D64" s="18">
        <v>414</v>
      </c>
      <c r="E64" s="28" t="s">
        <v>83</v>
      </c>
      <c r="F64" s="24">
        <v>8996</v>
      </c>
      <c r="G64" s="49">
        <f t="shared" si="0"/>
        <v>0.48412442148315576</v>
      </c>
      <c r="H64" s="24">
        <v>9586</v>
      </c>
      <c r="I64" s="49">
        <f t="shared" si="2"/>
        <v>0.51587557851684429</v>
      </c>
      <c r="J64" s="24">
        <f>H64+F64</f>
        <v>18582</v>
      </c>
      <c r="K64" s="38">
        <v>97.906985063045553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x14ac:dyDescent="0.25">
      <c r="A65" s="15">
        <v>56</v>
      </c>
      <c r="B65" s="20">
        <v>4</v>
      </c>
      <c r="C65" s="19" t="s">
        <v>15</v>
      </c>
      <c r="D65" s="18">
        <v>415</v>
      </c>
      <c r="E65" s="28" t="s">
        <v>84</v>
      </c>
      <c r="F65" s="24">
        <v>13737</v>
      </c>
      <c r="G65" s="49">
        <f t="shared" si="0"/>
        <v>0.48679967397852508</v>
      </c>
      <c r="H65" s="24">
        <v>14482</v>
      </c>
      <c r="I65" s="49">
        <f t="shared" si="2"/>
        <v>0.51320032602147492</v>
      </c>
      <c r="J65" s="24">
        <f t="shared" ref="J65:J66" si="8">H65+F65</f>
        <v>28219</v>
      </c>
      <c r="K65" s="38">
        <v>97.466129653379326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x14ac:dyDescent="0.25">
      <c r="A66" s="15">
        <v>57</v>
      </c>
      <c r="B66" s="20">
        <v>4</v>
      </c>
      <c r="C66" s="19" t="s">
        <v>15</v>
      </c>
      <c r="D66" s="18">
        <v>416</v>
      </c>
      <c r="E66" s="28" t="s">
        <v>85</v>
      </c>
      <c r="F66" s="24">
        <v>13962</v>
      </c>
      <c r="G66" s="49">
        <f t="shared" si="0"/>
        <v>0.4832646845038247</v>
      </c>
      <c r="H66" s="24">
        <v>14929</v>
      </c>
      <c r="I66" s="49">
        <f t="shared" si="2"/>
        <v>0.51673531549617524</v>
      </c>
      <c r="J66" s="24">
        <f t="shared" si="8"/>
        <v>28891</v>
      </c>
      <c r="K66" s="38">
        <v>99.189512522534187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x14ac:dyDescent="0.25">
      <c r="B67" s="20">
        <v>5</v>
      </c>
      <c r="C67" s="53" t="s">
        <v>16</v>
      </c>
      <c r="D67" s="54"/>
      <c r="E67" s="55"/>
      <c r="F67" s="24">
        <f>SUM(F68:F81)</f>
        <v>389476</v>
      </c>
      <c r="G67" s="49">
        <f t="shared" si="0"/>
        <v>0.50157887958789438</v>
      </c>
      <c r="H67" s="24">
        <f>SUM(H68:H81)</f>
        <v>387024</v>
      </c>
      <c r="I67" s="49">
        <f t="shared" si="2"/>
        <v>0.49842112041210562</v>
      </c>
      <c r="J67" s="24">
        <f>H67+F67</f>
        <v>776500</v>
      </c>
      <c r="K67" s="4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x14ac:dyDescent="0.25">
      <c r="A68" s="15">
        <v>58</v>
      </c>
      <c r="B68" s="20">
        <v>5</v>
      </c>
      <c r="C68" s="19" t="s">
        <v>16</v>
      </c>
      <c r="D68" s="18">
        <v>501</v>
      </c>
      <c r="E68" s="28" t="s">
        <v>16</v>
      </c>
      <c r="F68" s="24">
        <v>80687</v>
      </c>
      <c r="G68" s="49">
        <f t="shared" si="0"/>
        <v>0.49351356310590538</v>
      </c>
      <c r="H68" s="24">
        <v>82808</v>
      </c>
      <c r="I68" s="49">
        <f t="shared" si="2"/>
        <v>0.50648643689409467</v>
      </c>
      <c r="J68" s="24">
        <f t="shared" ref="J68:J81" si="9">H68+F68</f>
        <v>163495</v>
      </c>
      <c r="K68" s="39">
        <v>96.287499661235486</v>
      </c>
      <c r="L68" s="34"/>
      <c r="M68" s="1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x14ac:dyDescent="0.25">
      <c r="A69" s="15">
        <v>59</v>
      </c>
      <c r="B69" s="20">
        <v>5</v>
      </c>
      <c r="C69" s="19" t="s">
        <v>16</v>
      </c>
      <c r="D69" s="18">
        <v>502</v>
      </c>
      <c r="E69" s="28" t="s">
        <v>86</v>
      </c>
      <c r="F69" s="24">
        <v>74807</v>
      </c>
      <c r="G69" s="49">
        <f t="shared" si="0"/>
        <v>0.51567917829938303</v>
      </c>
      <c r="H69" s="24">
        <v>70258</v>
      </c>
      <c r="I69" s="49">
        <f t="shared" si="2"/>
        <v>0.48432082170061697</v>
      </c>
      <c r="J69" s="24">
        <f t="shared" si="9"/>
        <v>145065</v>
      </c>
      <c r="K69" s="38">
        <v>94.585225979916814</v>
      </c>
      <c r="L69" s="12"/>
      <c r="M69" s="1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x14ac:dyDescent="0.25">
      <c r="A70" s="15">
        <v>60</v>
      </c>
      <c r="B70" s="20">
        <v>5</v>
      </c>
      <c r="C70" s="19" t="s">
        <v>16</v>
      </c>
      <c r="D70" s="18">
        <v>503</v>
      </c>
      <c r="E70" s="28" t="s">
        <v>87</v>
      </c>
      <c r="F70" s="24">
        <v>14254</v>
      </c>
      <c r="G70" s="49">
        <f t="shared" ref="G70:G133" si="10">F70/J70</f>
        <v>0.51172141446777952</v>
      </c>
      <c r="H70" s="24">
        <v>13601</v>
      </c>
      <c r="I70" s="49">
        <f t="shared" si="2"/>
        <v>0.48827858553222042</v>
      </c>
      <c r="J70" s="24">
        <f t="shared" si="9"/>
        <v>27855</v>
      </c>
      <c r="K70" s="39">
        <v>96.776183492329494</v>
      </c>
      <c r="L70" s="34"/>
      <c r="M70" s="1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x14ac:dyDescent="0.25">
      <c r="A71" s="15">
        <v>61</v>
      </c>
      <c r="B71" s="20">
        <v>5</v>
      </c>
      <c r="C71" s="19" t="s">
        <v>16</v>
      </c>
      <c r="D71" s="18">
        <v>504</v>
      </c>
      <c r="E71" s="28" t="s">
        <v>88</v>
      </c>
      <c r="F71" s="24">
        <v>13341</v>
      </c>
      <c r="G71" s="49">
        <f t="shared" si="10"/>
        <v>0.51093408908123017</v>
      </c>
      <c r="H71" s="24">
        <v>12770</v>
      </c>
      <c r="I71" s="49">
        <f t="shared" si="2"/>
        <v>0.48906591091876989</v>
      </c>
      <c r="J71" s="24">
        <f t="shared" si="9"/>
        <v>26111</v>
      </c>
      <c r="K71" s="38">
        <v>84.01454804003032</v>
      </c>
      <c r="L71" s="12"/>
      <c r="M71" s="1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x14ac:dyDescent="0.25">
      <c r="A72" s="15">
        <v>62</v>
      </c>
      <c r="B72" s="20">
        <v>5</v>
      </c>
      <c r="C72" s="19" t="s">
        <v>16</v>
      </c>
      <c r="D72" s="18">
        <v>505</v>
      </c>
      <c r="E72" s="28" t="s">
        <v>89</v>
      </c>
      <c r="F72" s="24">
        <v>25208</v>
      </c>
      <c r="G72" s="49">
        <f t="shared" si="10"/>
        <v>0.51158826155781956</v>
      </c>
      <c r="H72" s="24">
        <v>24066</v>
      </c>
      <c r="I72" s="49">
        <f t="shared" ref="I72:I135" si="11">H72/J72</f>
        <v>0.48841173844218044</v>
      </c>
      <c r="J72" s="24">
        <f t="shared" si="9"/>
        <v>49274</v>
      </c>
      <c r="K72" s="39">
        <v>93.884810744805705</v>
      </c>
      <c r="L72" s="34"/>
      <c r="M72" s="1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x14ac:dyDescent="0.25">
      <c r="A73" s="15">
        <v>63</v>
      </c>
      <c r="B73" s="20">
        <v>5</v>
      </c>
      <c r="C73" s="19" t="s">
        <v>16</v>
      </c>
      <c r="D73" s="18">
        <v>506</v>
      </c>
      <c r="E73" s="28" t="s">
        <v>308</v>
      </c>
      <c r="F73" s="24">
        <v>30475</v>
      </c>
      <c r="G73" s="49">
        <f t="shared" si="10"/>
        <v>0.49561710224593014</v>
      </c>
      <c r="H73" s="24">
        <v>31014</v>
      </c>
      <c r="I73" s="49">
        <f t="shared" si="11"/>
        <v>0.50438289775406986</v>
      </c>
      <c r="J73" s="24">
        <f t="shared" si="9"/>
        <v>61489</v>
      </c>
      <c r="K73" s="38">
        <v>97.985631119515006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x14ac:dyDescent="0.25">
      <c r="A74" s="15">
        <v>64</v>
      </c>
      <c r="B74" s="20">
        <v>5</v>
      </c>
      <c r="C74" s="19" t="s">
        <v>16</v>
      </c>
      <c r="D74" s="18">
        <v>507</v>
      </c>
      <c r="E74" s="28" t="s">
        <v>306</v>
      </c>
      <c r="F74" s="24">
        <v>28037</v>
      </c>
      <c r="G74" s="49">
        <f t="shared" si="10"/>
        <v>0.5137522217946604</v>
      </c>
      <c r="H74" s="24">
        <v>26536</v>
      </c>
      <c r="I74" s="49">
        <f t="shared" si="11"/>
        <v>0.48624777820533965</v>
      </c>
      <c r="J74" s="24">
        <f t="shared" si="9"/>
        <v>54573</v>
      </c>
      <c r="K74" s="38">
        <v>92.510245987836385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x14ac:dyDescent="0.25">
      <c r="A75" s="15">
        <v>65</v>
      </c>
      <c r="B75" s="20">
        <v>5</v>
      </c>
      <c r="C75" s="19" t="s">
        <v>16</v>
      </c>
      <c r="D75" s="18">
        <v>508</v>
      </c>
      <c r="E75" s="28" t="s">
        <v>90</v>
      </c>
      <c r="F75" s="24">
        <v>9809</v>
      </c>
      <c r="G75" s="49">
        <f t="shared" si="10"/>
        <v>0.51746148976577333</v>
      </c>
      <c r="H75" s="24">
        <v>9147</v>
      </c>
      <c r="I75" s="49">
        <f t="shared" si="11"/>
        <v>0.48253851023422661</v>
      </c>
      <c r="J75" s="24">
        <f t="shared" si="9"/>
        <v>18956</v>
      </c>
      <c r="K75" s="38">
        <v>72.116136008436555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x14ac:dyDescent="0.25">
      <c r="A76" s="15">
        <v>66</v>
      </c>
      <c r="B76" s="20">
        <v>5</v>
      </c>
      <c r="C76" s="19" t="s">
        <v>16</v>
      </c>
      <c r="D76" s="18">
        <v>509</v>
      </c>
      <c r="E76" s="28" t="s">
        <v>17</v>
      </c>
      <c r="F76" s="24">
        <v>28083</v>
      </c>
      <c r="G76" s="49">
        <f t="shared" si="10"/>
        <v>0.51134377276037868</v>
      </c>
      <c r="H76" s="24">
        <v>26837</v>
      </c>
      <c r="I76" s="49">
        <f t="shared" si="11"/>
        <v>0.48865622723962127</v>
      </c>
      <c r="J76" s="24">
        <f t="shared" si="9"/>
        <v>54920</v>
      </c>
      <c r="K76" s="38">
        <v>96.707313112293235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x14ac:dyDescent="0.25">
      <c r="A77" s="15">
        <v>67</v>
      </c>
      <c r="B77" s="20">
        <v>5</v>
      </c>
      <c r="C77" s="19" t="s">
        <v>16</v>
      </c>
      <c r="D77" s="18">
        <v>510</v>
      </c>
      <c r="E77" s="28" t="s">
        <v>305</v>
      </c>
      <c r="F77" s="24">
        <v>5766</v>
      </c>
      <c r="G77" s="49">
        <f t="shared" si="10"/>
        <v>0.48400906572651725</v>
      </c>
      <c r="H77" s="24">
        <v>6147</v>
      </c>
      <c r="I77" s="49">
        <f t="shared" si="11"/>
        <v>0.51599093427348275</v>
      </c>
      <c r="J77" s="24">
        <f t="shared" si="9"/>
        <v>11913</v>
      </c>
      <c r="K77" s="38">
        <v>80.319501943965264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x14ac:dyDescent="0.25">
      <c r="A78" s="15">
        <v>68</v>
      </c>
      <c r="B78" s="20">
        <v>5</v>
      </c>
      <c r="C78" s="19" t="s">
        <v>16</v>
      </c>
      <c r="D78" s="18">
        <v>511</v>
      </c>
      <c r="E78" s="28" t="s">
        <v>91</v>
      </c>
      <c r="F78" s="24">
        <v>34897</v>
      </c>
      <c r="G78" s="49">
        <f t="shared" si="10"/>
        <v>0.49676151973693577</v>
      </c>
      <c r="H78" s="24">
        <v>35352</v>
      </c>
      <c r="I78" s="49">
        <f t="shared" si="11"/>
        <v>0.50323848026306428</v>
      </c>
      <c r="J78" s="24">
        <f t="shared" si="9"/>
        <v>70249</v>
      </c>
      <c r="K78" s="38">
        <v>98.299113220603758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x14ac:dyDescent="0.25">
      <c r="A79" s="15">
        <v>69</v>
      </c>
      <c r="B79" s="20">
        <v>5</v>
      </c>
      <c r="C79" s="19" t="s">
        <v>16</v>
      </c>
      <c r="D79" s="18">
        <v>512</v>
      </c>
      <c r="E79" s="28" t="s">
        <v>92</v>
      </c>
      <c r="F79" s="24">
        <v>9218</v>
      </c>
      <c r="G79" s="49">
        <f t="shared" si="10"/>
        <v>0.4980279863850019</v>
      </c>
      <c r="H79" s="24">
        <v>9291</v>
      </c>
      <c r="I79" s="49">
        <f t="shared" si="11"/>
        <v>0.5019720136149981</v>
      </c>
      <c r="J79" s="24">
        <f t="shared" si="9"/>
        <v>18509</v>
      </c>
      <c r="K79" s="38">
        <v>94.836344647290829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x14ac:dyDescent="0.25">
      <c r="A80" s="15">
        <v>70</v>
      </c>
      <c r="B80" s="20">
        <v>5</v>
      </c>
      <c r="C80" s="19" t="s">
        <v>16</v>
      </c>
      <c r="D80" s="18">
        <v>513</v>
      </c>
      <c r="E80" s="28" t="s">
        <v>307</v>
      </c>
      <c r="F80" s="24">
        <v>29609</v>
      </c>
      <c r="G80" s="49">
        <f t="shared" si="10"/>
        <v>0.46406908766045485</v>
      </c>
      <c r="H80" s="24">
        <v>34194</v>
      </c>
      <c r="I80" s="49">
        <f t="shared" si="11"/>
        <v>0.53593091233954515</v>
      </c>
      <c r="J80" s="24">
        <f t="shared" si="9"/>
        <v>63803</v>
      </c>
      <c r="K80" s="38">
        <v>83.996324158318956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s="14" customFormat="1" x14ac:dyDescent="0.25">
      <c r="A81" s="15">
        <v>71</v>
      </c>
      <c r="B81" s="20">
        <v>5</v>
      </c>
      <c r="C81" s="21" t="s">
        <v>16</v>
      </c>
      <c r="D81" s="22">
        <v>514</v>
      </c>
      <c r="E81" s="23" t="s">
        <v>93</v>
      </c>
      <c r="F81" s="24">
        <v>5285</v>
      </c>
      <c r="G81" s="49">
        <f t="shared" si="10"/>
        <v>0.51370528771384139</v>
      </c>
      <c r="H81" s="24">
        <v>5003</v>
      </c>
      <c r="I81" s="49">
        <f t="shared" si="11"/>
        <v>0.48629471228615861</v>
      </c>
      <c r="J81" s="24">
        <f t="shared" si="9"/>
        <v>10288</v>
      </c>
      <c r="K81" s="38"/>
      <c r="L81" s="10"/>
      <c r="M81" s="10"/>
    </row>
    <row r="82" spans="1:57" x14ac:dyDescent="0.25">
      <c r="B82" s="20">
        <v>6</v>
      </c>
      <c r="C82" s="53" t="s">
        <v>18</v>
      </c>
      <c r="D82" s="54"/>
      <c r="E82" s="55"/>
      <c r="F82" s="24">
        <f>SUM(F83:F96)</f>
        <v>184448</v>
      </c>
      <c r="G82" s="49">
        <f t="shared" si="10"/>
        <v>0.48202544348389659</v>
      </c>
      <c r="H82" s="24">
        <f>SUM(H83:H96)</f>
        <v>198204</v>
      </c>
      <c r="I82" s="49">
        <f t="shared" si="11"/>
        <v>0.51797455651610336</v>
      </c>
      <c r="J82" s="24">
        <f>H82+F82</f>
        <v>382652</v>
      </c>
      <c r="K82" s="40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x14ac:dyDescent="0.25">
      <c r="A83" s="15">
        <v>72</v>
      </c>
      <c r="B83" s="20">
        <v>6</v>
      </c>
      <c r="C83" s="19" t="s">
        <v>18</v>
      </c>
      <c r="D83" s="18">
        <v>601</v>
      </c>
      <c r="E83" s="28" t="s">
        <v>94</v>
      </c>
      <c r="F83" s="24">
        <v>22746</v>
      </c>
      <c r="G83" s="49">
        <f t="shared" si="10"/>
        <v>0.48726462586491293</v>
      </c>
      <c r="H83" s="24">
        <v>23935</v>
      </c>
      <c r="I83" s="49">
        <f t="shared" si="11"/>
        <v>0.51273537413508707</v>
      </c>
      <c r="J83" s="24">
        <f t="shared" ref="J83:J96" si="12">H83+F83</f>
        <v>46681</v>
      </c>
      <c r="K83" s="38">
        <v>92.193749744965587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x14ac:dyDescent="0.25">
      <c r="A84" s="15">
        <v>73</v>
      </c>
      <c r="B84" s="20">
        <v>6</v>
      </c>
      <c r="C84" s="19" t="s">
        <v>18</v>
      </c>
      <c r="D84" s="18">
        <v>602</v>
      </c>
      <c r="E84" s="28" t="s">
        <v>95</v>
      </c>
      <c r="F84" s="24">
        <v>23472</v>
      </c>
      <c r="G84" s="49">
        <f t="shared" si="10"/>
        <v>0.47380851450372435</v>
      </c>
      <c r="H84" s="24">
        <v>26067</v>
      </c>
      <c r="I84" s="49">
        <f t="shared" si="11"/>
        <v>0.5261914854962757</v>
      </c>
      <c r="J84" s="24">
        <f t="shared" si="12"/>
        <v>49539</v>
      </c>
      <c r="K84" s="38">
        <v>94.25431382585235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x14ac:dyDescent="0.25">
      <c r="A85" s="15">
        <v>74</v>
      </c>
      <c r="B85" s="20">
        <v>6</v>
      </c>
      <c r="C85" s="19" t="s">
        <v>18</v>
      </c>
      <c r="D85" s="18">
        <v>603</v>
      </c>
      <c r="E85" s="28" t="s">
        <v>96</v>
      </c>
      <c r="F85" s="24">
        <v>9197</v>
      </c>
      <c r="G85" s="49">
        <f t="shared" si="10"/>
        <v>0.46597760551248923</v>
      </c>
      <c r="H85" s="24">
        <v>10540</v>
      </c>
      <c r="I85" s="49">
        <f t="shared" si="11"/>
        <v>0.53402239448751077</v>
      </c>
      <c r="J85" s="24">
        <f t="shared" si="12"/>
        <v>19737</v>
      </c>
      <c r="K85" s="38">
        <v>94.682649995382846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x14ac:dyDescent="0.25">
      <c r="A86" s="15">
        <v>75</v>
      </c>
      <c r="B86" s="20">
        <v>6</v>
      </c>
      <c r="C86" s="19" t="s">
        <v>18</v>
      </c>
      <c r="D86" s="18">
        <v>604</v>
      </c>
      <c r="E86" s="28" t="s">
        <v>97</v>
      </c>
      <c r="F86" s="24">
        <v>12368</v>
      </c>
      <c r="G86" s="49">
        <f t="shared" si="10"/>
        <v>0.4762784966112138</v>
      </c>
      <c r="H86" s="24">
        <v>13600</v>
      </c>
      <c r="I86" s="49">
        <f t="shared" si="11"/>
        <v>0.5237215033887862</v>
      </c>
      <c r="J86" s="24">
        <f t="shared" si="12"/>
        <v>25968</v>
      </c>
      <c r="K86" s="38">
        <v>86.625914222065404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x14ac:dyDescent="0.25">
      <c r="A87" s="15">
        <v>76</v>
      </c>
      <c r="B87" s="20">
        <v>6</v>
      </c>
      <c r="C87" s="19" t="s">
        <v>18</v>
      </c>
      <c r="D87" s="18">
        <v>605</v>
      </c>
      <c r="E87" s="28" t="s">
        <v>98</v>
      </c>
      <c r="F87" s="24">
        <v>7354</v>
      </c>
      <c r="G87" s="49">
        <f t="shared" si="10"/>
        <v>0.48824857256672421</v>
      </c>
      <c r="H87" s="24">
        <v>7708</v>
      </c>
      <c r="I87" s="49">
        <f t="shared" si="11"/>
        <v>0.51175142743327584</v>
      </c>
      <c r="J87" s="24">
        <f t="shared" si="12"/>
        <v>15062</v>
      </c>
      <c r="K87" s="38">
        <v>96.296513109975635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x14ac:dyDescent="0.25">
      <c r="A88" s="15">
        <v>77</v>
      </c>
      <c r="B88" s="20">
        <v>6</v>
      </c>
      <c r="C88" s="19" t="s">
        <v>18</v>
      </c>
      <c r="D88" s="18">
        <v>606</v>
      </c>
      <c r="E88" s="28" t="s">
        <v>99</v>
      </c>
      <c r="F88" s="24">
        <v>13486</v>
      </c>
      <c r="G88" s="49">
        <f t="shared" si="10"/>
        <v>0.50762223811495466</v>
      </c>
      <c r="H88" s="24">
        <v>13081</v>
      </c>
      <c r="I88" s="49">
        <f t="shared" si="11"/>
        <v>0.49237776188504534</v>
      </c>
      <c r="J88" s="24">
        <f t="shared" si="12"/>
        <v>26567</v>
      </c>
      <c r="K88" s="38">
        <v>78.575284703867055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x14ac:dyDescent="0.25">
      <c r="A89" s="15">
        <v>78</v>
      </c>
      <c r="B89" s="20">
        <v>6</v>
      </c>
      <c r="C89" s="19" t="s">
        <v>18</v>
      </c>
      <c r="D89" s="18">
        <v>607</v>
      </c>
      <c r="E89" s="28" t="s">
        <v>100</v>
      </c>
      <c r="F89" s="24">
        <v>5507</v>
      </c>
      <c r="G89" s="49">
        <f t="shared" si="10"/>
        <v>0.50962428280584859</v>
      </c>
      <c r="H89" s="24">
        <v>5299</v>
      </c>
      <c r="I89" s="49">
        <f t="shared" si="11"/>
        <v>0.49037571719415141</v>
      </c>
      <c r="J89" s="24">
        <f t="shared" si="12"/>
        <v>10806</v>
      </c>
      <c r="K89" s="38">
        <v>81.323150694674865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x14ac:dyDescent="0.25">
      <c r="A90" s="15">
        <v>79</v>
      </c>
      <c r="B90" s="20">
        <v>6</v>
      </c>
      <c r="C90" s="19" t="s">
        <v>18</v>
      </c>
      <c r="D90" s="18">
        <v>608</v>
      </c>
      <c r="E90" s="28" t="s">
        <v>309</v>
      </c>
      <c r="F90" s="24">
        <v>23761</v>
      </c>
      <c r="G90" s="49">
        <f t="shared" si="10"/>
        <v>0.46774542805960745</v>
      </c>
      <c r="H90" s="24">
        <v>27038</v>
      </c>
      <c r="I90" s="49">
        <f t="shared" si="11"/>
        <v>0.5322545719403925</v>
      </c>
      <c r="J90" s="24">
        <f t="shared" si="12"/>
        <v>50799</v>
      </c>
      <c r="K90" s="38">
        <v>90.384802546723591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x14ac:dyDescent="0.25">
      <c r="A91" s="15">
        <v>80</v>
      </c>
      <c r="B91" s="20">
        <v>6</v>
      </c>
      <c r="C91" s="19" t="s">
        <v>18</v>
      </c>
      <c r="D91" s="18">
        <v>609</v>
      </c>
      <c r="E91" s="28" t="s">
        <v>310</v>
      </c>
      <c r="F91" s="24">
        <v>12295</v>
      </c>
      <c r="G91" s="49">
        <f t="shared" si="10"/>
        <v>0.5191706781521831</v>
      </c>
      <c r="H91" s="24">
        <v>11387</v>
      </c>
      <c r="I91" s="49">
        <f t="shared" si="11"/>
        <v>0.4808293218478169</v>
      </c>
      <c r="J91" s="24">
        <f t="shared" si="12"/>
        <v>23682</v>
      </c>
      <c r="K91" s="38">
        <v>91.666017325049438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x14ac:dyDescent="0.25">
      <c r="A92" s="15">
        <v>81</v>
      </c>
      <c r="B92" s="20">
        <v>6</v>
      </c>
      <c r="C92" s="19" t="s">
        <v>18</v>
      </c>
      <c r="D92" s="18">
        <v>610</v>
      </c>
      <c r="E92" s="28" t="s">
        <v>45</v>
      </c>
      <c r="F92" s="24">
        <v>10363</v>
      </c>
      <c r="G92" s="49">
        <f t="shared" si="10"/>
        <v>0.46724378916993553</v>
      </c>
      <c r="H92" s="24">
        <v>11816</v>
      </c>
      <c r="I92" s="49">
        <f t="shared" si="11"/>
        <v>0.53275621083006452</v>
      </c>
      <c r="J92" s="24">
        <f t="shared" si="12"/>
        <v>22179</v>
      </c>
      <c r="K92" s="38">
        <v>79.686915281072785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x14ac:dyDescent="0.25">
      <c r="A93" s="15">
        <v>82</v>
      </c>
      <c r="B93" s="20">
        <v>6</v>
      </c>
      <c r="C93" s="19" t="s">
        <v>18</v>
      </c>
      <c r="D93" s="18">
        <v>611</v>
      </c>
      <c r="E93" s="28" t="s">
        <v>311</v>
      </c>
      <c r="F93" s="24">
        <v>7387</v>
      </c>
      <c r="G93" s="49">
        <f t="shared" si="10"/>
        <v>0.46267067518476762</v>
      </c>
      <c r="H93" s="24">
        <v>8579</v>
      </c>
      <c r="I93" s="49">
        <f t="shared" si="11"/>
        <v>0.53732932481523232</v>
      </c>
      <c r="J93" s="24">
        <f t="shared" si="12"/>
        <v>15966</v>
      </c>
      <c r="K93" s="38">
        <v>95.729048094767663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x14ac:dyDescent="0.25">
      <c r="A94" s="15">
        <v>83</v>
      </c>
      <c r="B94" s="20">
        <v>6</v>
      </c>
      <c r="C94" s="19" t="s">
        <v>18</v>
      </c>
      <c r="D94" s="18">
        <v>612</v>
      </c>
      <c r="E94" s="28" t="s">
        <v>101</v>
      </c>
      <c r="F94" s="24">
        <v>7235</v>
      </c>
      <c r="G94" s="49">
        <f t="shared" si="10"/>
        <v>0.49284741144414168</v>
      </c>
      <c r="H94" s="24">
        <v>7445</v>
      </c>
      <c r="I94" s="49">
        <f t="shared" si="11"/>
        <v>0.50715258855585832</v>
      </c>
      <c r="J94" s="24">
        <f t="shared" si="12"/>
        <v>14680</v>
      </c>
      <c r="K94" s="38">
        <v>89.205888265120947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x14ac:dyDescent="0.25">
      <c r="A95" s="15">
        <v>84</v>
      </c>
      <c r="B95" s="20">
        <v>6</v>
      </c>
      <c r="C95" s="19" t="s">
        <v>18</v>
      </c>
      <c r="D95" s="18">
        <v>613</v>
      </c>
      <c r="E95" s="28" t="s">
        <v>102</v>
      </c>
      <c r="F95" s="24">
        <v>13781</v>
      </c>
      <c r="G95" s="49">
        <f t="shared" si="10"/>
        <v>0.51129744369828967</v>
      </c>
      <c r="H95" s="24">
        <v>13172</v>
      </c>
      <c r="I95" s="49">
        <f t="shared" si="11"/>
        <v>0.48870255630171039</v>
      </c>
      <c r="J95" s="24">
        <f t="shared" si="12"/>
        <v>26953</v>
      </c>
      <c r="K95" s="38">
        <v>93.340044496553446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x14ac:dyDescent="0.25">
      <c r="A96" s="15">
        <v>85</v>
      </c>
      <c r="B96" s="20">
        <v>6</v>
      </c>
      <c r="C96" s="19" t="s">
        <v>18</v>
      </c>
      <c r="D96" s="18">
        <v>614</v>
      </c>
      <c r="E96" s="28" t="s">
        <v>103</v>
      </c>
      <c r="F96" s="24">
        <v>15496</v>
      </c>
      <c r="G96" s="49">
        <f t="shared" si="10"/>
        <v>0.45532277495372137</v>
      </c>
      <c r="H96" s="24">
        <v>18537</v>
      </c>
      <c r="I96" s="49">
        <f t="shared" si="11"/>
        <v>0.54467722504627858</v>
      </c>
      <c r="J96" s="24">
        <f t="shared" si="12"/>
        <v>34033</v>
      </c>
      <c r="K96" s="38">
        <v>93.745391776656348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x14ac:dyDescent="0.25">
      <c r="B97" s="20"/>
      <c r="C97" s="53" t="s">
        <v>104</v>
      </c>
      <c r="D97" s="54"/>
      <c r="E97" s="55"/>
      <c r="F97" s="24">
        <f>SUM(F98:F116)</f>
        <v>249626</v>
      </c>
      <c r="G97" s="49">
        <f t="shared" si="10"/>
        <v>0.49381607267202632</v>
      </c>
      <c r="H97" s="24">
        <f>SUM(H98:H116)</f>
        <v>255878</v>
      </c>
      <c r="I97" s="49">
        <f t="shared" si="11"/>
        <v>0.50618392732797368</v>
      </c>
      <c r="J97" s="24">
        <f>H97+F97</f>
        <v>505504</v>
      </c>
      <c r="K97" s="40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x14ac:dyDescent="0.25">
      <c r="A98" s="15">
        <v>86</v>
      </c>
      <c r="B98" s="20">
        <v>7</v>
      </c>
      <c r="C98" s="44" t="s">
        <v>104</v>
      </c>
      <c r="D98" s="18">
        <v>701</v>
      </c>
      <c r="E98" s="28" t="s">
        <v>104</v>
      </c>
      <c r="F98" s="24">
        <v>69441</v>
      </c>
      <c r="G98" s="49">
        <f t="shared" si="10"/>
        <v>0.48458816879392042</v>
      </c>
      <c r="H98" s="24">
        <v>73858</v>
      </c>
      <c r="I98" s="49">
        <f t="shared" si="11"/>
        <v>0.51541183120607958</v>
      </c>
      <c r="J98" s="24">
        <f t="shared" ref="J98:J116" si="13">H98+F98</f>
        <v>143299</v>
      </c>
      <c r="K98" s="38">
        <v>94.693848214365502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x14ac:dyDescent="0.25">
      <c r="A99" s="15">
        <v>87</v>
      </c>
      <c r="B99" s="20">
        <v>7</v>
      </c>
      <c r="C99" s="44" t="s">
        <v>104</v>
      </c>
      <c r="D99" s="18">
        <v>702</v>
      </c>
      <c r="E99" s="28" t="s">
        <v>105</v>
      </c>
      <c r="F99" s="24">
        <v>2691</v>
      </c>
      <c r="G99" s="49">
        <f t="shared" si="10"/>
        <v>0.48036415565869334</v>
      </c>
      <c r="H99" s="24">
        <v>2911</v>
      </c>
      <c r="I99" s="49">
        <f t="shared" si="11"/>
        <v>0.51963584434130672</v>
      </c>
      <c r="J99" s="24">
        <f t="shared" si="13"/>
        <v>5602</v>
      </c>
      <c r="K99" s="38">
        <v>95.256778528950235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x14ac:dyDescent="0.25">
      <c r="A100" s="15">
        <v>88</v>
      </c>
      <c r="B100" s="20">
        <v>7</v>
      </c>
      <c r="C100" s="44" t="s">
        <v>104</v>
      </c>
      <c r="D100" s="18">
        <v>703</v>
      </c>
      <c r="E100" s="28" t="s">
        <v>106</v>
      </c>
      <c r="F100" s="24">
        <v>1480</v>
      </c>
      <c r="G100" s="49">
        <f t="shared" si="10"/>
        <v>0.52612868823320302</v>
      </c>
      <c r="H100" s="24">
        <v>1333</v>
      </c>
      <c r="I100" s="49">
        <f t="shared" si="11"/>
        <v>0.47387131176679703</v>
      </c>
      <c r="J100" s="24">
        <f t="shared" si="13"/>
        <v>2813</v>
      </c>
      <c r="K100" s="38">
        <v>98.866834135219221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x14ac:dyDescent="0.25">
      <c r="A101" s="15">
        <v>89</v>
      </c>
      <c r="B101" s="20">
        <v>7</v>
      </c>
      <c r="C101" s="44" t="s">
        <v>104</v>
      </c>
      <c r="D101" s="18">
        <v>704</v>
      </c>
      <c r="E101" s="28" t="s">
        <v>107</v>
      </c>
      <c r="F101" s="24">
        <v>13546</v>
      </c>
      <c r="G101" s="49">
        <f t="shared" si="10"/>
        <v>0.51240732334695116</v>
      </c>
      <c r="H101" s="24">
        <v>12890</v>
      </c>
      <c r="I101" s="49">
        <f t="shared" si="11"/>
        <v>0.4875926766530489</v>
      </c>
      <c r="J101" s="24">
        <f t="shared" si="13"/>
        <v>26436</v>
      </c>
      <c r="K101" s="38">
        <v>96.783547207112207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x14ac:dyDescent="0.25">
      <c r="A102" s="15">
        <v>90</v>
      </c>
      <c r="B102" s="20">
        <v>7</v>
      </c>
      <c r="C102" s="44" t="s">
        <v>104</v>
      </c>
      <c r="D102" s="18">
        <v>705</v>
      </c>
      <c r="E102" s="28" t="s">
        <v>108</v>
      </c>
      <c r="F102" s="24">
        <v>34645</v>
      </c>
      <c r="G102" s="49">
        <f t="shared" si="10"/>
        <v>0.48962661465841317</v>
      </c>
      <c r="H102" s="24">
        <v>36113</v>
      </c>
      <c r="I102" s="49">
        <f t="shared" si="11"/>
        <v>0.51037338534158683</v>
      </c>
      <c r="J102" s="24">
        <f t="shared" si="13"/>
        <v>70758</v>
      </c>
      <c r="K102" s="38">
        <v>88.436329718377337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x14ac:dyDescent="0.25">
      <c r="A103" s="15">
        <v>91</v>
      </c>
      <c r="B103" s="20">
        <v>7</v>
      </c>
      <c r="C103" s="44" t="s">
        <v>104</v>
      </c>
      <c r="D103" s="18">
        <v>706</v>
      </c>
      <c r="E103" s="28" t="s">
        <v>109</v>
      </c>
      <c r="F103" s="24">
        <v>26669</v>
      </c>
      <c r="G103" s="49">
        <f t="shared" si="10"/>
        <v>0.50547763457164518</v>
      </c>
      <c r="H103" s="24">
        <v>26091</v>
      </c>
      <c r="I103" s="49">
        <f t="shared" si="11"/>
        <v>0.49452236542835482</v>
      </c>
      <c r="J103" s="24">
        <f t="shared" si="13"/>
        <v>52760</v>
      </c>
      <c r="K103" s="38">
        <v>87.939005121002452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x14ac:dyDescent="0.25">
      <c r="A104" s="15">
        <v>92</v>
      </c>
      <c r="B104" s="20">
        <v>7</v>
      </c>
      <c r="C104" s="44" t="s">
        <v>104</v>
      </c>
      <c r="D104" s="18">
        <v>707</v>
      </c>
      <c r="E104" s="28" t="s">
        <v>110</v>
      </c>
      <c r="F104" s="24">
        <v>5618</v>
      </c>
      <c r="G104" s="49">
        <f t="shared" si="10"/>
        <v>0.51418634449935929</v>
      </c>
      <c r="H104" s="24">
        <v>5308</v>
      </c>
      <c r="I104" s="49">
        <f t="shared" si="11"/>
        <v>0.48581365550064065</v>
      </c>
      <c r="J104" s="24">
        <f t="shared" si="13"/>
        <v>10926</v>
      </c>
      <c r="K104" s="38">
        <v>97.976959755356319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x14ac:dyDescent="0.25">
      <c r="A105" s="15">
        <v>93</v>
      </c>
      <c r="B105" s="20">
        <v>7</v>
      </c>
      <c r="C105" s="44" t="s">
        <v>104</v>
      </c>
      <c r="D105" s="18">
        <v>708</v>
      </c>
      <c r="E105" s="28" t="s">
        <v>111</v>
      </c>
      <c r="F105" s="24">
        <v>3599</v>
      </c>
      <c r="G105" s="49">
        <f t="shared" si="10"/>
        <v>0.47492742148324096</v>
      </c>
      <c r="H105" s="24">
        <v>3979</v>
      </c>
      <c r="I105" s="49">
        <f t="shared" si="11"/>
        <v>0.52507257851675904</v>
      </c>
      <c r="J105" s="24">
        <f t="shared" si="13"/>
        <v>7578</v>
      </c>
      <c r="K105" s="38">
        <v>83.332265515265902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x14ac:dyDescent="0.25">
      <c r="A106" s="15">
        <v>94</v>
      </c>
      <c r="B106" s="20">
        <v>7</v>
      </c>
      <c r="C106" s="44" t="s">
        <v>104</v>
      </c>
      <c r="D106" s="18">
        <v>709</v>
      </c>
      <c r="E106" s="28" t="s">
        <v>112</v>
      </c>
      <c r="F106" s="24">
        <v>7022</v>
      </c>
      <c r="G106" s="49">
        <f t="shared" si="10"/>
        <v>0.48967921896792188</v>
      </c>
      <c r="H106" s="24">
        <v>7318</v>
      </c>
      <c r="I106" s="49">
        <f t="shared" si="11"/>
        <v>0.51032078103207812</v>
      </c>
      <c r="J106" s="24">
        <f t="shared" si="13"/>
        <v>14340</v>
      </c>
      <c r="K106" s="38">
        <v>97.536959410595429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x14ac:dyDescent="0.25">
      <c r="A107" s="15">
        <v>95</v>
      </c>
      <c r="B107" s="20">
        <v>7</v>
      </c>
      <c r="C107" s="44" t="s">
        <v>104</v>
      </c>
      <c r="D107" s="18">
        <v>710</v>
      </c>
      <c r="E107" s="28" t="s">
        <v>113</v>
      </c>
      <c r="F107" s="24">
        <v>9858</v>
      </c>
      <c r="G107" s="49">
        <f t="shared" si="10"/>
        <v>0.49868474301902066</v>
      </c>
      <c r="H107" s="24">
        <v>9910</v>
      </c>
      <c r="I107" s="49">
        <f t="shared" si="11"/>
        <v>0.50131525698097934</v>
      </c>
      <c r="J107" s="24">
        <f t="shared" si="13"/>
        <v>19768</v>
      </c>
      <c r="K107" s="38">
        <v>98.245390379966508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x14ac:dyDescent="0.25">
      <c r="A108" s="15">
        <v>96</v>
      </c>
      <c r="B108" s="20">
        <v>7</v>
      </c>
      <c r="C108" s="44" t="s">
        <v>104</v>
      </c>
      <c r="D108" s="18">
        <v>711</v>
      </c>
      <c r="E108" s="28" t="s">
        <v>114</v>
      </c>
      <c r="F108" s="24">
        <v>3370</v>
      </c>
      <c r="G108" s="49">
        <f t="shared" si="10"/>
        <v>0.48156616176050299</v>
      </c>
      <c r="H108" s="24">
        <v>3628</v>
      </c>
      <c r="I108" s="49">
        <f t="shared" si="11"/>
        <v>0.51843383823949696</v>
      </c>
      <c r="J108" s="24">
        <f t="shared" si="13"/>
        <v>6998</v>
      </c>
      <c r="K108" s="38">
        <v>96.993494233455934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x14ac:dyDescent="0.25">
      <c r="A109" s="15">
        <v>97</v>
      </c>
      <c r="B109" s="20">
        <v>7</v>
      </c>
      <c r="C109" s="44" t="s">
        <v>104</v>
      </c>
      <c r="D109" s="18">
        <v>712</v>
      </c>
      <c r="E109" s="28" t="s">
        <v>115</v>
      </c>
      <c r="F109" s="24">
        <v>6963</v>
      </c>
      <c r="G109" s="49">
        <f t="shared" si="10"/>
        <v>0.49389984394949638</v>
      </c>
      <c r="H109" s="24">
        <v>7135</v>
      </c>
      <c r="I109" s="49">
        <f t="shared" si="11"/>
        <v>0.50610015605050362</v>
      </c>
      <c r="J109" s="24">
        <f t="shared" si="13"/>
        <v>14098</v>
      </c>
      <c r="K109" s="38">
        <v>92.957645338760756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x14ac:dyDescent="0.25">
      <c r="A110" s="15">
        <v>98</v>
      </c>
      <c r="B110" s="20">
        <v>7</v>
      </c>
      <c r="C110" s="44" t="s">
        <v>104</v>
      </c>
      <c r="D110" s="18">
        <v>713</v>
      </c>
      <c r="E110" s="28" t="s">
        <v>116</v>
      </c>
      <c r="F110" s="24">
        <v>16729</v>
      </c>
      <c r="G110" s="49">
        <f t="shared" si="10"/>
        <v>0.50335489694599067</v>
      </c>
      <c r="H110" s="24">
        <v>16506</v>
      </c>
      <c r="I110" s="49">
        <f t="shared" si="11"/>
        <v>0.49664510305400933</v>
      </c>
      <c r="J110" s="24">
        <f t="shared" si="13"/>
        <v>33235</v>
      </c>
      <c r="K110" s="38">
        <v>97.01188514016917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x14ac:dyDescent="0.25">
      <c r="A111" s="15">
        <v>99</v>
      </c>
      <c r="B111" s="20">
        <v>7</v>
      </c>
      <c r="C111" s="44" t="s">
        <v>104</v>
      </c>
      <c r="D111" s="18">
        <v>714</v>
      </c>
      <c r="E111" s="28" t="s">
        <v>117</v>
      </c>
      <c r="F111" s="24">
        <v>4321</v>
      </c>
      <c r="G111" s="49">
        <f t="shared" si="10"/>
        <v>0.4983852364475202</v>
      </c>
      <c r="H111" s="24">
        <v>4349</v>
      </c>
      <c r="I111" s="49">
        <f t="shared" si="11"/>
        <v>0.5016147635524798</v>
      </c>
      <c r="J111" s="24">
        <f t="shared" si="13"/>
        <v>8670</v>
      </c>
      <c r="K111" s="38">
        <v>90.002623376443864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x14ac:dyDescent="0.25">
      <c r="A112" s="15">
        <v>100</v>
      </c>
      <c r="B112" s="20">
        <v>7</v>
      </c>
      <c r="C112" s="44" t="s">
        <v>104</v>
      </c>
      <c r="D112" s="18">
        <v>715</v>
      </c>
      <c r="E112" s="28" t="s">
        <v>118</v>
      </c>
      <c r="F112" s="24">
        <v>4168</v>
      </c>
      <c r="G112" s="49">
        <f t="shared" si="10"/>
        <v>0.5185369494899229</v>
      </c>
      <c r="H112" s="24">
        <v>3870</v>
      </c>
      <c r="I112" s="49">
        <f t="shared" si="11"/>
        <v>0.48146305051007715</v>
      </c>
      <c r="J112" s="24">
        <f t="shared" si="13"/>
        <v>8038</v>
      </c>
      <c r="K112" s="38">
        <v>48.04042287621408</v>
      </c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x14ac:dyDescent="0.25">
      <c r="A113" s="15">
        <v>101</v>
      </c>
      <c r="B113" s="20">
        <v>7</v>
      </c>
      <c r="C113" s="44" t="s">
        <v>104</v>
      </c>
      <c r="D113" s="18">
        <v>716</v>
      </c>
      <c r="E113" s="28" t="s">
        <v>119</v>
      </c>
      <c r="F113" s="24">
        <v>2360</v>
      </c>
      <c r="G113" s="49">
        <f t="shared" si="10"/>
        <v>0.44671588112814686</v>
      </c>
      <c r="H113" s="24">
        <v>2923</v>
      </c>
      <c r="I113" s="49">
        <f t="shared" si="11"/>
        <v>0.55328411887185314</v>
      </c>
      <c r="J113" s="24">
        <f t="shared" si="13"/>
        <v>5283</v>
      </c>
      <c r="K113" s="38">
        <v>84.497064481174974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x14ac:dyDescent="0.25">
      <c r="A114" s="15">
        <v>102</v>
      </c>
      <c r="B114" s="20">
        <v>7</v>
      </c>
      <c r="C114" s="44" t="s">
        <v>104</v>
      </c>
      <c r="D114" s="18">
        <v>717</v>
      </c>
      <c r="E114" s="28" t="s">
        <v>120</v>
      </c>
      <c r="F114" s="24">
        <v>6061</v>
      </c>
      <c r="G114" s="49">
        <f t="shared" si="10"/>
        <v>0.50453675185216018</v>
      </c>
      <c r="H114" s="24">
        <v>5952</v>
      </c>
      <c r="I114" s="49">
        <f t="shared" si="11"/>
        <v>0.49546324814783982</v>
      </c>
      <c r="J114" s="24">
        <f t="shared" si="13"/>
        <v>12013</v>
      </c>
      <c r="K114" s="38">
        <v>84.591667483747756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x14ac:dyDescent="0.25">
      <c r="A115" s="15">
        <v>103</v>
      </c>
      <c r="B115" s="20">
        <v>7</v>
      </c>
      <c r="C115" s="44" t="s">
        <v>104</v>
      </c>
      <c r="D115" s="18">
        <v>718</v>
      </c>
      <c r="E115" s="28" t="s">
        <v>121</v>
      </c>
      <c r="F115" s="24">
        <v>6041</v>
      </c>
      <c r="G115" s="49">
        <f t="shared" si="10"/>
        <v>0.50132780082987549</v>
      </c>
      <c r="H115" s="24">
        <v>6009</v>
      </c>
      <c r="I115" s="49">
        <f t="shared" si="11"/>
        <v>0.49867219917012451</v>
      </c>
      <c r="J115" s="24">
        <f t="shared" si="13"/>
        <v>12050</v>
      </c>
      <c r="K115" s="38">
        <v>90.250795970104861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x14ac:dyDescent="0.25">
      <c r="A116" s="15">
        <v>104</v>
      </c>
      <c r="B116" s="20">
        <v>7</v>
      </c>
      <c r="C116" s="44" t="s">
        <v>104</v>
      </c>
      <c r="D116" s="18">
        <v>719</v>
      </c>
      <c r="E116" s="28" t="s">
        <v>122</v>
      </c>
      <c r="F116" s="24">
        <v>25044</v>
      </c>
      <c r="G116" s="49">
        <f t="shared" si="10"/>
        <v>0.49261393811837367</v>
      </c>
      <c r="H116" s="24">
        <v>25795</v>
      </c>
      <c r="I116" s="49">
        <f t="shared" si="11"/>
        <v>0.50738606188162627</v>
      </c>
      <c r="J116" s="24">
        <f t="shared" si="13"/>
        <v>50839</v>
      </c>
      <c r="K116" s="38">
        <v>90.964136737192362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x14ac:dyDescent="0.25">
      <c r="B117" s="20">
        <v>8</v>
      </c>
      <c r="C117" s="53" t="s">
        <v>19</v>
      </c>
      <c r="D117" s="54"/>
      <c r="E117" s="55"/>
      <c r="F117" s="24">
        <f>SUM(F118:F125)</f>
        <v>265222</v>
      </c>
      <c r="G117" s="49">
        <f t="shared" si="10"/>
        <v>0.4792929028247383</v>
      </c>
      <c r="H117" s="24">
        <f>SUM(H118:H125)</f>
        <v>288139</v>
      </c>
      <c r="I117" s="49">
        <f t="shared" si="11"/>
        <v>0.52070709717526176</v>
      </c>
      <c r="J117" s="24">
        <f>H117+F117</f>
        <v>553361</v>
      </c>
      <c r="K117" s="40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x14ac:dyDescent="0.25">
      <c r="A118" s="15">
        <v>105</v>
      </c>
      <c r="B118" s="20">
        <v>8</v>
      </c>
      <c r="C118" s="19" t="s">
        <v>19</v>
      </c>
      <c r="D118" s="18">
        <v>801</v>
      </c>
      <c r="E118" s="28" t="s">
        <v>19</v>
      </c>
      <c r="F118" s="24">
        <v>69768</v>
      </c>
      <c r="G118" s="49">
        <f t="shared" si="10"/>
        <v>0.4677487479635552</v>
      </c>
      <c r="H118" s="24">
        <v>79389</v>
      </c>
      <c r="I118" s="49">
        <f t="shared" si="11"/>
        <v>0.53225125203644486</v>
      </c>
      <c r="J118" s="24">
        <f t="shared" ref="J118:J125" si="14">H118+F118</f>
        <v>149157</v>
      </c>
      <c r="K118" s="38">
        <v>89.86606365876213</v>
      </c>
      <c r="L118" s="13"/>
      <c r="M118" s="12"/>
      <c r="N118" s="1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x14ac:dyDescent="0.25">
      <c r="A119" s="15">
        <v>106</v>
      </c>
      <c r="B119" s="20">
        <v>8</v>
      </c>
      <c r="C119" s="19" t="s">
        <v>19</v>
      </c>
      <c r="D119" s="18">
        <v>802</v>
      </c>
      <c r="E119" s="28" t="s">
        <v>123</v>
      </c>
      <c r="F119" s="24">
        <v>19470</v>
      </c>
      <c r="G119" s="49">
        <f t="shared" si="10"/>
        <v>0.47868417170674143</v>
      </c>
      <c r="H119" s="24">
        <v>21204</v>
      </c>
      <c r="I119" s="49">
        <f t="shared" si="11"/>
        <v>0.52131582829325862</v>
      </c>
      <c r="J119" s="24">
        <f t="shared" si="14"/>
        <v>40674</v>
      </c>
      <c r="K119" s="38">
        <v>88.762868442793675</v>
      </c>
      <c r="L119" s="11"/>
      <c r="M119" s="34"/>
      <c r="N119" s="1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x14ac:dyDescent="0.25">
      <c r="A120" s="15">
        <v>107</v>
      </c>
      <c r="B120" s="20">
        <v>8</v>
      </c>
      <c r="C120" s="19" t="s">
        <v>19</v>
      </c>
      <c r="D120" s="18">
        <v>803</v>
      </c>
      <c r="E120" s="28" t="s">
        <v>124</v>
      </c>
      <c r="F120" s="24">
        <v>35972</v>
      </c>
      <c r="G120" s="49">
        <f t="shared" si="10"/>
        <v>0.48817294773840703</v>
      </c>
      <c r="H120" s="24">
        <v>37715</v>
      </c>
      <c r="I120" s="49">
        <f t="shared" si="11"/>
        <v>0.51182705226159297</v>
      </c>
      <c r="J120" s="24">
        <f t="shared" si="14"/>
        <v>73687</v>
      </c>
      <c r="K120" s="38">
        <v>86.32284268609483</v>
      </c>
      <c r="L120" s="13"/>
      <c r="M120" s="12"/>
      <c r="N120" s="1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x14ac:dyDescent="0.25">
      <c r="A121" s="15">
        <v>108</v>
      </c>
      <c r="B121" s="20">
        <v>8</v>
      </c>
      <c r="C121" s="19" t="s">
        <v>19</v>
      </c>
      <c r="D121" s="18">
        <v>804</v>
      </c>
      <c r="E121" s="28" t="s">
        <v>125</v>
      </c>
      <c r="F121" s="24">
        <v>18833</v>
      </c>
      <c r="G121" s="49">
        <f t="shared" si="10"/>
        <v>0.46312553793188244</v>
      </c>
      <c r="H121" s="24">
        <v>21832</v>
      </c>
      <c r="I121" s="49">
        <f t="shared" si="11"/>
        <v>0.53687446206811751</v>
      </c>
      <c r="J121" s="24">
        <f t="shared" si="14"/>
        <v>40665</v>
      </c>
      <c r="K121" s="38">
        <v>90.213127352134691</v>
      </c>
      <c r="L121" s="11"/>
      <c r="M121" s="34"/>
      <c r="N121" s="1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x14ac:dyDescent="0.25">
      <c r="A122" s="15">
        <v>109</v>
      </c>
      <c r="B122" s="20">
        <v>8</v>
      </c>
      <c r="C122" s="19" t="s">
        <v>19</v>
      </c>
      <c r="D122" s="18">
        <v>805</v>
      </c>
      <c r="E122" s="28" t="s">
        <v>312</v>
      </c>
      <c r="F122" s="24">
        <v>72082</v>
      </c>
      <c r="G122" s="49">
        <f t="shared" si="10"/>
        <v>0.49535446273949257</v>
      </c>
      <c r="H122" s="24">
        <v>73434</v>
      </c>
      <c r="I122" s="49">
        <f t="shared" si="11"/>
        <v>0.50464553726050743</v>
      </c>
      <c r="J122" s="24">
        <f t="shared" si="14"/>
        <v>145516</v>
      </c>
      <c r="K122" s="38">
        <v>93.522956995616127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x14ac:dyDescent="0.25">
      <c r="A123" s="15">
        <v>110</v>
      </c>
      <c r="B123" s="20">
        <v>8</v>
      </c>
      <c r="C123" s="19" t="s">
        <v>19</v>
      </c>
      <c r="D123" s="18">
        <v>806</v>
      </c>
      <c r="E123" s="28" t="s">
        <v>313</v>
      </c>
      <c r="F123" s="24">
        <v>25244</v>
      </c>
      <c r="G123" s="49">
        <f t="shared" si="10"/>
        <v>0.47012812872467225</v>
      </c>
      <c r="H123" s="24">
        <v>28452</v>
      </c>
      <c r="I123" s="49">
        <f t="shared" si="11"/>
        <v>0.52987187127532775</v>
      </c>
      <c r="J123" s="24">
        <f t="shared" si="14"/>
        <v>53696</v>
      </c>
      <c r="K123" s="38">
        <v>82.886476115654546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x14ac:dyDescent="0.25">
      <c r="A124" s="15">
        <v>111</v>
      </c>
      <c r="B124" s="20">
        <v>8</v>
      </c>
      <c r="C124" s="19" t="s">
        <v>19</v>
      </c>
      <c r="D124" s="18">
        <v>807</v>
      </c>
      <c r="E124" s="28" t="s">
        <v>314</v>
      </c>
      <c r="F124" s="24">
        <v>12394</v>
      </c>
      <c r="G124" s="49">
        <f t="shared" si="10"/>
        <v>0.47339673809250982</v>
      </c>
      <c r="H124" s="24">
        <v>13787</v>
      </c>
      <c r="I124" s="49">
        <f t="shared" si="11"/>
        <v>0.52660326190749018</v>
      </c>
      <c r="J124" s="24">
        <f t="shared" si="14"/>
        <v>26181</v>
      </c>
      <c r="K124" s="38">
        <v>79.510146855691872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x14ac:dyDescent="0.25">
      <c r="A125" s="15">
        <v>112</v>
      </c>
      <c r="B125" s="20">
        <v>8</v>
      </c>
      <c r="C125" s="19" t="s">
        <v>19</v>
      </c>
      <c r="D125" s="18">
        <v>808</v>
      </c>
      <c r="E125" s="28" t="s">
        <v>315</v>
      </c>
      <c r="F125" s="24">
        <v>11459</v>
      </c>
      <c r="G125" s="49">
        <f t="shared" si="10"/>
        <v>0.48177422745427789</v>
      </c>
      <c r="H125" s="24">
        <v>12326</v>
      </c>
      <c r="I125" s="49">
        <f t="shared" si="11"/>
        <v>0.51822577254572211</v>
      </c>
      <c r="J125" s="24">
        <f t="shared" si="14"/>
        <v>23785</v>
      </c>
      <c r="K125" s="38">
        <v>95.376248317682695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x14ac:dyDescent="0.25">
      <c r="B126" s="20">
        <v>9</v>
      </c>
      <c r="C126" s="53" t="s">
        <v>20</v>
      </c>
      <c r="D126" s="54"/>
      <c r="E126" s="55"/>
      <c r="F126" s="24">
        <f>SUM(F127:F150)</f>
        <v>424166</v>
      </c>
      <c r="G126" s="49">
        <f t="shared" si="10"/>
        <v>0.48058363528006837</v>
      </c>
      <c r="H126" s="24">
        <f>SUM(H127:H150)</f>
        <v>458440</v>
      </c>
      <c r="I126" s="49">
        <f t="shared" si="11"/>
        <v>0.51941636471993169</v>
      </c>
      <c r="J126" s="24">
        <f>H126+F126</f>
        <v>882606</v>
      </c>
      <c r="K126" s="40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x14ac:dyDescent="0.25">
      <c r="A127" s="15">
        <v>113</v>
      </c>
      <c r="B127" s="20">
        <v>9</v>
      </c>
      <c r="C127" s="19" t="s">
        <v>20</v>
      </c>
      <c r="D127" s="18">
        <v>901</v>
      </c>
      <c r="E127" s="28" t="s">
        <v>20</v>
      </c>
      <c r="F127" s="24">
        <v>77369</v>
      </c>
      <c r="G127" s="49">
        <f t="shared" si="10"/>
        <v>0.47699459312827913</v>
      </c>
      <c r="H127" s="24">
        <v>84832</v>
      </c>
      <c r="I127" s="49">
        <f t="shared" si="11"/>
        <v>0.52300540687172092</v>
      </c>
      <c r="J127" s="24">
        <f t="shared" ref="J127:J150" si="15">H127+F127</f>
        <v>162201</v>
      </c>
      <c r="K127" s="38">
        <v>94.21253455843619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x14ac:dyDescent="0.25">
      <c r="A128" s="15">
        <v>114</v>
      </c>
      <c r="B128" s="20">
        <v>9</v>
      </c>
      <c r="C128" s="19" t="s">
        <v>20</v>
      </c>
      <c r="D128" s="18">
        <v>902</v>
      </c>
      <c r="E128" s="28" t="s">
        <v>126</v>
      </c>
      <c r="F128" s="24">
        <v>9465</v>
      </c>
      <c r="G128" s="49">
        <f t="shared" si="10"/>
        <v>0.47199920211439683</v>
      </c>
      <c r="H128" s="24">
        <v>10588</v>
      </c>
      <c r="I128" s="49">
        <f t="shared" si="11"/>
        <v>0.52800079788560317</v>
      </c>
      <c r="J128" s="24">
        <f t="shared" si="15"/>
        <v>20053</v>
      </c>
      <c r="K128" s="38">
        <v>93.989443415210545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x14ac:dyDescent="0.25">
      <c r="A129" s="15">
        <v>115</v>
      </c>
      <c r="B129" s="20">
        <v>9</v>
      </c>
      <c r="C129" s="19" t="s">
        <v>20</v>
      </c>
      <c r="D129" s="18">
        <v>903</v>
      </c>
      <c r="E129" s="28" t="s">
        <v>127</v>
      </c>
      <c r="F129" s="24">
        <v>18598</v>
      </c>
      <c r="G129" s="49">
        <f t="shared" si="10"/>
        <v>0.48046915366332543</v>
      </c>
      <c r="H129" s="24">
        <v>20110</v>
      </c>
      <c r="I129" s="49">
        <f t="shared" si="11"/>
        <v>0.51953084633667457</v>
      </c>
      <c r="J129" s="24">
        <f t="shared" si="15"/>
        <v>38708</v>
      </c>
      <c r="K129" s="38">
        <v>92.47656095934019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x14ac:dyDescent="0.25">
      <c r="A130" s="15">
        <v>116</v>
      </c>
      <c r="B130" s="20">
        <v>9</v>
      </c>
      <c r="C130" s="19" t="s">
        <v>20</v>
      </c>
      <c r="D130" s="18">
        <v>904</v>
      </c>
      <c r="E130" s="28" t="s">
        <v>316</v>
      </c>
      <c r="F130" s="24">
        <v>18095</v>
      </c>
      <c r="G130" s="49">
        <f t="shared" si="10"/>
        <v>0.47112580712351593</v>
      </c>
      <c r="H130" s="24">
        <v>20313</v>
      </c>
      <c r="I130" s="49">
        <f t="shared" si="11"/>
        <v>0.52887419287648407</v>
      </c>
      <c r="J130" s="24">
        <f t="shared" si="15"/>
        <v>38408</v>
      </c>
      <c r="K130" s="38">
        <v>97.16448138858415</v>
      </c>
      <c r="L130" s="13"/>
      <c r="M130" s="12"/>
      <c r="N130" s="36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x14ac:dyDescent="0.25">
      <c r="A131" s="15">
        <v>117</v>
      </c>
      <c r="B131" s="20">
        <v>9</v>
      </c>
      <c r="C131" s="19" t="s">
        <v>20</v>
      </c>
      <c r="D131" s="18">
        <v>905</v>
      </c>
      <c r="E131" s="28" t="s">
        <v>128</v>
      </c>
      <c r="F131" s="24">
        <v>3859</v>
      </c>
      <c r="G131" s="49">
        <f t="shared" si="10"/>
        <v>0.47338076545632973</v>
      </c>
      <c r="H131" s="24">
        <v>4293</v>
      </c>
      <c r="I131" s="49">
        <f t="shared" si="11"/>
        <v>0.52661923454367021</v>
      </c>
      <c r="J131" s="24">
        <f t="shared" si="15"/>
        <v>8152</v>
      </c>
      <c r="K131" s="38">
        <v>89.419492486058274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x14ac:dyDescent="0.25">
      <c r="A132" s="15">
        <v>118</v>
      </c>
      <c r="B132" s="20">
        <v>9</v>
      </c>
      <c r="C132" s="19" t="s">
        <v>20</v>
      </c>
      <c r="D132" s="18">
        <v>906</v>
      </c>
      <c r="E132" s="28" t="s">
        <v>129</v>
      </c>
      <c r="F132" s="24">
        <v>13476</v>
      </c>
      <c r="G132" s="49">
        <f t="shared" si="10"/>
        <v>0.47648681139947668</v>
      </c>
      <c r="H132" s="24">
        <v>14806</v>
      </c>
      <c r="I132" s="49">
        <f t="shared" si="11"/>
        <v>0.52351318860052332</v>
      </c>
      <c r="J132" s="24">
        <f t="shared" si="15"/>
        <v>28282</v>
      </c>
      <c r="K132" s="38">
        <v>94.459362773906619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x14ac:dyDescent="0.25">
      <c r="A133" s="15">
        <v>119</v>
      </c>
      <c r="B133" s="20">
        <v>9</v>
      </c>
      <c r="C133" s="19" t="s">
        <v>20</v>
      </c>
      <c r="D133" s="18">
        <v>907</v>
      </c>
      <c r="E133" s="28" t="s">
        <v>130</v>
      </c>
      <c r="F133" s="24">
        <v>4826</v>
      </c>
      <c r="G133" s="49">
        <f t="shared" si="10"/>
        <v>0.4673186791904716</v>
      </c>
      <c r="H133" s="24">
        <v>5501</v>
      </c>
      <c r="I133" s="49">
        <f t="shared" si="11"/>
        <v>0.53268132080952846</v>
      </c>
      <c r="J133" s="24">
        <f t="shared" si="15"/>
        <v>10327</v>
      </c>
      <c r="K133" s="38">
        <v>59.261352536330826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x14ac:dyDescent="0.25">
      <c r="A134" s="15">
        <v>120</v>
      </c>
      <c r="B134" s="20">
        <v>9</v>
      </c>
      <c r="C134" s="19" t="s">
        <v>20</v>
      </c>
      <c r="D134" s="18">
        <v>908</v>
      </c>
      <c r="E134" s="28" t="s">
        <v>131</v>
      </c>
      <c r="F134" s="24">
        <v>5570</v>
      </c>
      <c r="G134" s="49">
        <f t="shared" ref="G134:G197" si="16">F134/J134</f>
        <v>0.4963022364786599</v>
      </c>
      <c r="H134" s="24">
        <v>5653</v>
      </c>
      <c r="I134" s="49">
        <f t="shared" si="11"/>
        <v>0.5036977635213401</v>
      </c>
      <c r="J134" s="24">
        <f t="shared" si="15"/>
        <v>11223</v>
      </c>
      <c r="K134" s="38">
        <v>69.247831199166924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x14ac:dyDescent="0.25">
      <c r="A135" s="15">
        <v>121</v>
      </c>
      <c r="B135" s="20">
        <v>9</v>
      </c>
      <c r="C135" s="19" t="s">
        <v>20</v>
      </c>
      <c r="D135" s="18">
        <v>909</v>
      </c>
      <c r="E135" s="28" t="s">
        <v>132</v>
      </c>
      <c r="F135" s="24">
        <v>25862</v>
      </c>
      <c r="G135" s="49">
        <f t="shared" si="16"/>
        <v>0.45357606369918274</v>
      </c>
      <c r="H135" s="24">
        <v>31156</v>
      </c>
      <c r="I135" s="49">
        <f t="shared" si="11"/>
        <v>0.54642393630081731</v>
      </c>
      <c r="J135" s="24">
        <f t="shared" si="15"/>
        <v>57018</v>
      </c>
      <c r="K135" s="38">
        <v>91.562226459124858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x14ac:dyDescent="0.25">
      <c r="A136" s="15">
        <v>122</v>
      </c>
      <c r="B136" s="20">
        <v>9</v>
      </c>
      <c r="C136" s="19" t="s">
        <v>20</v>
      </c>
      <c r="D136" s="18">
        <v>910</v>
      </c>
      <c r="E136" s="28" t="s">
        <v>133</v>
      </c>
      <c r="F136" s="24">
        <v>6525</v>
      </c>
      <c r="G136" s="49">
        <f t="shared" si="16"/>
        <v>0.49514342085293672</v>
      </c>
      <c r="H136" s="24">
        <v>6653</v>
      </c>
      <c r="I136" s="49">
        <f t="shared" ref="I136:I199" si="17">H136/J136</f>
        <v>0.50485657914706328</v>
      </c>
      <c r="J136" s="24">
        <f t="shared" si="15"/>
        <v>13178</v>
      </c>
      <c r="K136" s="38">
        <v>98.772187670020813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x14ac:dyDescent="0.25">
      <c r="A137" s="15">
        <v>123</v>
      </c>
      <c r="B137" s="20">
        <v>9</v>
      </c>
      <c r="C137" s="19" t="s">
        <v>20</v>
      </c>
      <c r="D137" s="18">
        <v>911</v>
      </c>
      <c r="E137" s="28" t="s">
        <v>134</v>
      </c>
      <c r="F137" s="24">
        <v>7614</v>
      </c>
      <c r="G137" s="49">
        <f t="shared" si="16"/>
        <v>0.39939152328997063</v>
      </c>
      <c r="H137" s="24">
        <v>11450</v>
      </c>
      <c r="I137" s="49">
        <f t="shared" si="17"/>
        <v>0.60060847671002937</v>
      </c>
      <c r="J137" s="24">
        <f t="shared" si="15"/>
        <v>19064</v>
      </c>
      <c r="K137" s="38">
        <v>89.721618746081177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x14ac:dyDescent="0.25">
      <c r="A138" s="15">
        <v>124</v>
      </c>
      <c r="B138" s="20">
        <v>9</v>
      </c>
      <c r="C138" s="19" t="s">
        <v>20</v>
      </c>
      <c r="D138" s="18">
        <v>912</v>
      </c>
      <c r="E138" s="28" t="s">
        <v>135</v>
      </c>
      <c r="F138" s="24">
        <v>12745</v>
      </c>
      <c r="G138" s="49">
        <f t="shared" si="16"/>
        <v>0.44830982447500789</v>
      </c>
      <c r="H138" s="24">
        <v>15684</v>
      </c>
      <c r="I138" s="49">
        <f t="shared" si="17"/>
        <v>0.55169017552499211</v>
      </c>
      <c r="J138" s="24">
        <f t="shared" si="15"/>
        <v>28429</v>
      </c>
      <c r="K138" s="38">
        <v>91.16146331442971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x14ac:dyDescent="0.25">
      <c r="A139" s="15">
        <v>125</v>
      </c>
      <c r="B139" s="20">
        <v>9</v>
      </c>
      <c r="C139" s="19" t="s">
        <v>20</v>
      </c>
      <c r="D139" s="18">
        <v>913</v>
      </c>
      <c r="E139" s="28" t="s">
        <v>136</v>
      </c>
      <c r="F139" s="24">
        <v>8633</v>
      </c>
      <c r="G139" s="49">
        <f t="shared" si="16"/>
        <v>0.44106677566034846</v>
      </c>
      <c r="H139" s="24">
        <v>10940</v>
      </c>
      <c r="I139" s="49">
        <f t="shared" si="17"/>
        <v>0.55893322433965154</v>
      </c>
      <c r="J139" s="24">
        <f t="shared" si="15"/>
        <v>19573</v>
      </c>
      <c r="K139" s="38">
        <v>96.43430317236043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x14ac:dyDescent="0.25">
      <c r="A140" s="15">
        <v>126</v>
      </c>
      <c r="B140" s="20">
        <v>9</v>
      </c>
      <c r="C140" s="19" t="s">
        <v>20</v>
      </c>
      <c r="D140" s="18">
        <v>914</v>
      </c>
      <c r="E140" s="28" t="s">
        <v>137</v>
      </c>
      <c r="F140" s="24">
        <v>24593</v>
      </c>
      <c r="G140" s="49">
        <f t="shared" si="16"/>
        <v>0.52029957475617239</v>
      </c>
      <c r="H140" s="24">
        <v>22674</v>
      </c>
      <c r="I140" s="49">
        <f t="shared" si="17"/>
        <v>0.47970042524382761</v>
      </c>
      <c r="J140" s="24">
        <f t="shared" si="15"/>
        <v>47267</v>
      </c>
      <c r="K140" s="38">
        <v>91.383473328563824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x14ac:dyDescent="0.25">
      <c r="A141" s="15">
        <v>127</v>
      </c>
      <c r="B141" s="20">
        <v>9</v>
      </c>
      <c r="C141" s="19" t="s">
        <v>20</v>
      </c>
      <c r="D141" s="18">
        <v>915</v>
      </c>
      <c r="E141" s="28" t="s">
        <v>138</v>
      </c>
      <c r="F141" s="24">
        <v>7035</v>
      </c>
      <c r="G141" s="49">
        <f t="shared" si="16"/>
        <v>0.42214221422142212</v>
      </c>
      <c r="H141" s="24">
        <v>9630</v>
      </c>
      <c r="I141" s="49">
        <f t="shared" si="17"/>
        <v>0.57785778577857783</v>
      </c>
      <c r="J141" s="24">
        <f t="shared" si="15"/>
        <v>16665</v>
      </c>
      <c r="K141" s="38">
        <v>94.601362812015779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x14ac:dyDescent="0.25">
      <c r="A142" s="15">
        <v>128</v>
      </c>
      <c r="B142" s="20">
        <v>9</v>
      </c>
      <c r="C142" s="19" t="s">
        <v>20</v>
      </c>
      <c r="D142" s="18">
        <v>916</v>
      </c>
      <c r="E142" s="28" t="s">
        <v>139</v>
      </c>
      <c r="F142" s="24">
        <v>6252</v>
      </c>
      <c r="G142" s="49">
        <f t="shared" si="16"/>
        <v>0.46834968911528951</v>
      </c>
      <c r="H142" s="24">
        <v>7097</v>
      </c>
      <c r="I142" s="49">
        <f t="shared" si="17"/>
        <v>0.53165031088471049</v>
      </c>
      <c r="J142" s="24">
        <f t="shared" si="15"/>
        <v>13349</v>
      </c>
      <c r="K142" s="38">
        <v>91.961135102461185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x14ac:dyDescent="0.25">
      <c r="A143" s="15">
        <v>129</v>
      </c>
      <c r="B143" s="20">
        <v>9</v>
      </c>
      <c r="C143" s="19" t="s">
        <v>20</v>
      </c>
      <c r="D143" s="18">
        <v>917</v>
      </c>
      <c r="E143" s="28" t="s">
        <v>140</v>
      </c>
      <c r="F143" s="24">
        <v>20928</v>
      </c>
      <c r="G143" s="49">
        <f t="shared" si="16"/>
        <v>0.50531195673169793</v>
      </c>
      <c r="H143" s="24">
        <v>20488</v>
      </c>
      <c r="I143" s="49">
        <f t="shared" si="17"/>
        <v>0.49468804326830212</v>
      </c>
      <c r="J143" s="24">
        <f t="shared" si="15"/>
        <v>41416</v>
      </c>
      <c r="K143" s="38">
        <v>91.209028437959304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x14ac:dyDescent="0.25">
      <c r="A144" s="15">
        <v>130</v>
      </c>
      <c r="B144" s="20">
        <v>9</v>
      </c>
      <c r="C144" s="19" t="s">
        <v>20</v>
      </c>
      <c r="D144" s="18">
        <v>918</v>
      </c>
      <c r="E144" s="28" t="s">
        <v>141</v>
      </c>
      <c r="F144" s="24">
        <v>3478</v>
      </c>
      <c r="G144" s="49">
        <f t="shared" si="16"/>
        <v>0.44813812653008633</v>
      </c>
      <c r="H144" s="24">
        <v>4283</v>
      </c>
      <c r="I144" s="49">
        <f t="shared" si="17"/>
        <v>0.55186187346991367</v>
      </c>
      <c r="J144" s="24">
        <f t="shared" si="15"/>
        <v>7761</v>
      </c>
      <c r="K144" s="38">
        <v>97.984507028078269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x14ac:dyDescent="0.25">
      <c r="A145" s="15">
        <v>131</v>
      </c>
      <c r="B145" s="20">
        <v>9</v>
      </c>
      <c r="C145" s="19" t="s">
        <v>20</v>
      </c>
      <c r="D145" s="18">
        <v>919</v>
      </c>
      <c r="E145" s="28" t="s">
        <v>142</v>
      </c>
      <c r="F145" s="24">
        <v>15477</v>
      </c>
      <c r="G145" s="49">
        <f t="shared" si="16"/>
        <v>0.49600999903855397</v>
      </c>
      <c r="H145" s="24">
        <v>15726</v>
      </c>
      <c r="I145" s="49">
        <f t="shared" si="17"/>
        <v>0.50399000096144597</v>
      </c>
      <c r="J145" s="24">
        <f t="shared" si="15"/>
        <v>31203</v>
      </c>
      <c r="K145" s="38">
        <v>94.724403793544994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x14ac:dyDescent="0.25">
      <c r="A146" s="15">
        <v>132</v>
      </c>
      <c r="B146" s="20">
        <v>9</v>
      </c>
      <c r="C146" s="19" t="s">
        <v>20</v>
      </c>
      <c r="D146" s="26">
        <v>20</v>
      </c>
      <c r="E146" s="28" t="s">
        <v>317</v>
      </c>
      <c r="F146" s="24">
        <v>73622</v>
      </c>
      <c r="G146" s="49">
        <f t="shared" si="16"/>
        <v>0.50044863777258142</v>
      </c>
      <c r="H146" s="24">
        <v>73490</v>
      </c>
      <c r="I146" s="49">
        <f t="shared" si="17"/>
        <v>0.49955136222741858</v>
      </c>
      <c r="J146" s="24">
        <f t="shared" si="15"/>
        <v>147112</v>
      </c>
      <c r="K146" s="38">
        <v>92.426729443674731</v>
      </c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x14ac:dyDescent="0.25">
      <c r="A147" s="15">
        <v>133</v>
      </c>
      <c r="B147" s="20">
        <v>9</v>
      </c>
      <c r="C147" s="19" t="s">
        <v>20</v>
      </c>
      <c r="D147" s="26">
        <v>21</v>
      </c>
      <c r="E147" s="28" t="s">
        <v>143</v>
      </c>
      <c r="F147" s="24">
        <v>22545</v>
      </c>
      <c r="G147" s="49">
        <f t="shared" si="16"/>
        <v>0.50110022004400878</v>
      </c>
      <c r="H147" s="24">
        <v>22446</v>
      </c>
      <c r="I147" s="49">
        <f t="shared" si="17"/>
        <v>0.49889977995599122</v>
      </c>
      <c r="J147" s="24">
        <f t="shared" si="15"/>
        <v>44991</v>
      </c>
      <c r="K147" s="38">
        <v>81.233018127740479</v>
      </c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x14ac:dyDescent="0.25">
      <c r="A148" s="15">
        <v>134</v>
      </c>
      <c r="B148" s="20">
        <v>9</v>
      </c>
      <c r="C148" s="19" t="s">
        <v>20</v>
      </c>
      <c r="D148" s="26">
        <v>22</v>
      </c>
      <c r="E148" s="28" t="s">
        <v>144</v>
      </c>
      <c r="F148" s="24">
        <v>15973</v>
      </c>
      <c r="G148" s="49">
        <f t="shared" si="16"/>
        <v>0.51246430748500116</v>
      </c>
      <c r="H148" s="24">
        <v>15196</v>
      </c>
      <c r="I148" s="49">
        <f t="shared" si="17"/>
        <v>0.4875356925149989</v>
      </c>
      <c r="J148" s="24">
        <f t="shared" si="15"/>
        <v>31169</v>
      </c>
      <c r="K148" s="38">
        <v>96.305303555035309</v>
      </c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x14ac:dyDescent="0.25">
      <c r="A149" s="15">
        <v>135</v>
      </c>
      <c r="B149" s="20">
        <v>9</v>
      </c>
      <c r="C149" s="19" t="s">
        <v>20</v>
      </c>
      <c r="D149" s="26">
        <v>23</v>
      </c>
      <c r="E149" s="28" t="s">
        <v>145</v>
      </c>
      <c r="F149" s="24">
        <v>15418</v>
      </c>
      <c r="G149" s="49">
        <f t="shared" si="16"/>
        <v>0.45870522432464594</v>
      </c>
      <c r="H149" s="24">
        <v>18194</v>
      </c>
      <c r="I149" s="49">
        <f t="shared" si="17"/>
        <v>0.541294775675354</v>
      </c>
      <c r="J149" s="24">
        <f t="shared" si="15"/>
        <v>33612</v>
      </c>
      <c r="K149" s="38">
        <v>97.391165601061033</v>
      </c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x14ac:dyDescent="0.25">
      <c r="A150" s="15">
        <v>136</v>
      </c>
      <c r="B150" s="20">
        <v>9</v>
      </c>
      <c r="C150" s="19" t="s">
        <v>20</v>
      </c>
      <c r="D150" s="26">
        <v>24</v>
      </c>
      <c r="E150" s="28" t="s">
        <v>146</v>
      </c>
      <c r="F150" s="24">
        <v>6208</v>
      </c>
      <c r="G150" s="49">
        <f t="shared" si="16"/>
        <v>0.46173298624023801</v>
      </c>
      <c r="H150" s="24">
        <v>7237</v>
      </c>
      <c r="I150" s="49">
        <f t="shared" si="17"/>
        <v>0.53826701375976205</v>
      </c>
      <c r="J150" s="24">
        <f t="shared" si="15"/>
        <v>13445</v>
      </c>
      <c r="K150" s="38">
        <v>91.25866460011359</v>
      </c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x14ac:dyDescent="0.25">
      <c r="B151" s="26">
        <v>10</v>
      </c>
      <c r="C151" s="53" t="s">
        <v>21</v>
      </c>
      <c r="D151" s="54"/>
      <c r="E151" s="55"/>
      <c r="F151" s="24">
        <f>SUM(F152:F172)</f>
        <v>284796</v>
      </c>
      <c r="G151" s="49">
        <f t="shared" si="16"/>
        <v>0.48920067472164297</v>
      </c>
      <c r="H151" s="24">
        <f>SUM(H152:H172)</f>
        <v>297370</v>
      </c>
      <c r="I151" s="49">
        <f t="shared" si="17"/>
        <v>0.51079932527835703</v>
      </c>
      <c r="J151" s="24">
        <f>H151+F151</f>
        <v>582166</v>
      </c>
      <c r="K151" s="40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x14ac:dyDescent="0.25">
      <c r="A152" s="15">
        <v>137</v>
      </c>
      <c r="B152" s="26">
        <v>10</v>
      </c>
      <c r="C152" s="19" t="s">
        <v>21</v>
      </c>
      <c r="D152" s="27">
        <v>1001</v>
      </c>
      <c r="E152" s="28" t="s">
        <v>147</v>
      </c>
      <c r="F152" s="24">
        <v>51409</v>
      </c>
      <c r="G152" s="49">
        <f t="shared" si="16"/>
        <v>0.48278614627549676</v>
      </c>
      <c r="H152" s="24">
        <v>55075</v>
      </c>
      <c r="I152" s="49">
        <f t="shared" si="17"/>
        <v>0.51721385372450324</v>
      </c>
      <c r="J152" s="24">
        <f t="shared" ref="J152:J172" si="18">H152+F152</f>
        <v>106484</v>
      </c>
      <c r="K152" s="38">
        <v>97.38303140094564</v>
      </c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x14ac:dyDescent="0.25">
      <c r="A153" s="15">
        <v>138</v>
      </c>
      <c r="B153" s="26">
        <v>10</v>
      </c>
      <c r="C153" s="19" t="s">
        <v>21</v>
      </c>
      <c r="D153" s="27">
        <v>1002</v>
      </c>
      <c r="E153" s="28" t="s">
        <v>318</v>
      </c>
      <c r="F153" s="24">
        <v>13565</v>
      </c>
      <c r="G153" s="49">
        <f t="shared" si="16"/>
        <v>0.49675907276522502</v>
      </c>
      <c r="H153" s="24">
        <v>13742</v>
      </c>
      <c r="I153" s="49">
        <f t="shared" si="17"/>
        <v>0.50324092723477498</v>
      </c>
      <c r="J153" s="24">
        <f t="shared" si="18"/>
        <v>27307</v>
      </c>
      <c r="K153" s="38">
        <v>93.097022928429794</v>
      </c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x14ac:dyDescent="0.25">
      <c r="A154" s="15">
        <v>139</v>
      </c>
      <c r="B154" s="26">
        <v>10</v>
      </c>
      <c r="C154" s="19" t="s">
        <v>21</v>
      </c>
      <c r="D154" s="27">
        <v>1003</v>
      </c>
      <c r="E154" s="28" t="s">
        <v>148</v>
      </c>
      <c r="F154" s="24">
        <v>10274</v>
      </c>
      <c r="G154" s="49">
        <f t="shared" si="16"/>
        <v>0.49214408890592065</v>
      </c>
      <c r="H154" s="24">
        <v>10602</v>
      </c>
      <c r="I154" s="49">
        <f t="shared" si="17"/>
        <v>0.50785591109407935</v>
      </c>
      <c r="J154" s="24">
        <f t="shared" si="18"/>
        <v>20876</v>
      </c>
      <c r="K154" s="38">
        <v>94.630224259570355</v>
      </c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x14ac:dyDescent="0.25">
      <c r="A155" s="15">
        <v>140</v>
      </c>
      <c r="B155" s="26">
        <v>10</v>
      </c>
      <c r="C155" s="19" t="s">
        <v>21</v>
      </c>
      <c r="D155" s="27">
        <v>1004</v>
      </c>
      <c r="E155" s="28" t="s">
        <v>149</v>
      </c>
      <c r="F155" s="24">
        <v>10944</v>
      </c>
      <c r="G155" s="49">
        <f t="shared" si="16"/>
        <v>0.4734178310334386</v>
      </c>
      <c r="H155" s="24">
        <v>12173</v>
      </c>
      <c r="I155" s="49">
        <f t="shared" si="17"/>
        <v>0.5265821689665614</v>
      </c>
      <c r="J155" s="24">
        <f t="shared" si="18"/>
        <v>23117</v>
      </c>
      <c r="K155" s="38">
        <v>93.467651584713181</v>
      </c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x14ac:dyDescent="0.25">
      <c r="A156" s="15">
        <v>141</v>
      </c>
      <c r="B156" s="26">
        <v>10</v>
      </c>
      <c r="C156" s="19" t="s">
        <v>21</v>
      </c>
      <c r="D156" s="27">
        <v>1005</v>
      </c>
      <c r="E156" s="28" t="s">
        <v>150</v>
      </c>
      <c r="F156" s="24">
        <v>4460</v>
      </c>
      <c r="G156" s="49">
        <f t="shared" si="16"/>
        <v>0.44855677360957458</v>
      </c>
      <c r="H156" s="24">
        <v>5483</v>
      </c>
      <c r="I156" s="49">
        <f t="shared" si="17"/>
        <v>0.55144322639042542</v>
      </c>
      <c r="J156" s="24">
        <f t="shared" si="18"/>
        <v>9943</v>
      </c>
      <c r="K156" s="38">
        <v>93.809003289943334</v>
      </c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x14ac:dyDescent="0.25">
      <c r="A157" s="15">
        <v>142</v>
      </c>
      <c r="B157" s="26">
        <v>10</v>
      </c>
      <c r="C157" s="19" t="s">
        <v>21</v>
      </c>
      <c r="D157" s="27">
        <v>1006</v>
      </c>
      <c r="E157" s="28" t="s">
        <v>319</v>
      </c>
      <c r="F157" s="24">
        <v>18193</v>
      </c>
      <c r="G157" s="49">
        <f t="shared" si="16"/>
        <v>0.48335503068625629</v>
      </c>
      <c r="H157" s="24">
        <v>19446</v>
      </c>
      <c r="I157" s="49">
        <f t="shared" si="17"/>
        <v>0.51664496931374371</v>
      </c>
      <c r="J157" s="24">
        <f t="shared" si="18"/>
        <v>37639</v>
      </c>
      <c r="K157" s="38">
        <v>91.570664930940168</v>
      </c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x14ac:dyDescent="0.25">
      <c r="A158" s="15">
        <v>143</v>
      </c>
      <c r="B158" s="26">
        <v>10</v>
      </c>
      <c r="C158" s="19" t="s">
        <v>21</v>
      </c>
      <c r="D158" s="27">
        <v>1007</v>
      </c>
      <c r="E158" s="28" t="s">
        <v>22</v>
      </c>
      <c r="F158" s="24">
        <v>6947</v>
      </c>
      <c r="G158" s="49">
        <f t="shared" si="16"/>
        <v>0.52029658478130614</v>
      </c>
      <c r="H158" s="24">
        <v>6405</v>
      </c>
      <c r="I158" s="49">
        <f t="shared" si="17"/>
        <v>0.47970341521869381</v>
      </c>
      <c r="J158" s="24">
        <f t="shared" si="18"/>
        <v>13352</v>
      </c>
      <c r="K158" s="38">
        <v>91.625944357264544</v>
      </c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x14ac:dyDescent="0.25">
      <c r="A159" s="15">
        <v>144</v>
      </c>
      <c r="B159" s="26">
        <v>10</v>
      </c>
      <c r="C159" s="19" t="s">
        <v>21</v>
      </c>
      <c r="D159" s="27">
        <v>1008</v>
      </c>
      <c r="E159" s="28" t="s">
        <v>151</v>
      </c>
      <c r="F159" s="24">
        <v>11226</v>
      </c>
      <c r="G159" s="49">
        <f t="shared" si="16"/>
        <v>0.48246518824136153</v>
      </c>
      <c r="H159" s="24">
        <v>12042</v>
      </c>
      <c r="I159" s="49">
        <f t="shared" si="17"/>
        <v>0.51753481175863847</v>
      </c>
      <c r="J159" s="24">
        <f t="shared" si="18"/>
        <v>23268</v>
      </c>
      <c r="K159" s="38">
        <v>91.347153142861359</v>
      </c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x14ac:dyDescent="0.25">
      <c r="A160" s="15">
        <v>145</v>
      </c>
      <c r="B160" s="26">
        <v>10</v>
      </c>
      <c r="C160" s="19" t="s">
        <v>21</v>
      </c>
      <c r="D160" s="27">
        <v>1009</v>
      </c>
      <c r="E160" s="28" t="s">
        <v>152</v>
      </c>
      <c r="F160" s="24">
        <v>10310</v>
      </c>
      <c r="G160" s="49">
        <f t="shared" si="16"/>
        <v>0.47718226418587428</v>
      </c>
      <c r="H160" s="24">
        <v>11296</v>
      </c>
      <c r="I160" s="49">
        <f t="shared" si="17"/>
        <v>0.52281773581412572</v>
      </c>
      <c r="J160" s="24">
        <f t="shared" si="18"/>
        <v>21606</v>
      </c>
      <c r="K160" s="38">
        <v>95.152158016252159</v>
      </c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x14ac:dyDescent="0.25">
      <c r="A161" s="15">
        <v>146</v>
      </c>
      <c r="B161" s="26">
        <v>10</v>
      </c>
      <c r="C161" s="19" t="s">
        <v>21</v>
      </c>
      <c r="D161" s="27">
        <v>1010</v>
      </c>
      <c r="E161" s="28" t="s">
        <v>153</v>
      </c>
      <c r="F161" s="24">
        <v>27468</v>
      </c>
      <c r="G161" s="49">
        <f t="shared" si="16"/>
        <v>0.49540986563260891</v>
      </c>
      <c r="H161" s="24">
        <v>27977</v>
      </c>
      <c r="I161" s="49">
        <f t="shared" si="17"/>
        <v>0.50459013436739109</v>
      </c>
      <c r="J161" s="24">
        <f t="shared" si="18"/>
        <v>55445</v>
      </c>
      <c r="K161" s="38">
        <v>90.076648651784453</v>
      </c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x14ac:dyDescent="0.25">
      <c r="A162" s="15">
        <v>147</v>
      </c>
      <c r="B162" s="26">
        <v>10</v>
      </c>
      <c r="C162" s="19" t="s">
        <v>21</v>
      </c>
      <c r="D162" s="27">
        <v>1011</v>
      </c>
      <c r="E162" s="28" t="s">
        <v>154</v>
      </c>
      <c r="F162" s="24">
        <v>4483</v>
      </c>
      <c r="G162" s="49">
        <f t="shared" si="16"/>
        <v>0.4957973899579739</v>
      </c>
      <c r="H162" s="24">
        <v>4559</v>
      </c>
      <c r="I162" s="49">
        <f t="shared" si="17"/>
        <v>0.50420261004202616</v>
      </c>
      <c r="J162" s="24">
        <f t="shared" si="18"/>
        <v>9042</v>
      </c>
      <c r="K162" s="38">
        <v>85.880853459580635</v>
      </c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x14ac:dyDescent="0.25">
      <c r="A163" s="15">
        <v>148</v>
      </c>
      <c r="B163" s="26">
        <v>10</v>
      </c>
      <c r="C163" s="19" t="s">
        <v>21</v>
      </c>
      <c r="D163" s="27">
        <v>1012</v>
      </c>
      <c r="E163" s="28" t="s">
        <v>155</v>
      </c>
      <c r="F163" s="24">
        <v>3308</v>
      </c>
      <c r="G163" s="49">
        <f t="shared" si="16"/>
        <v>0.48554234551592546</v>
      </c>
      <c r="H163" s="24">
        <v>3505</v>
      </c>
      <c r="I163" s="49">
        <f t="shared" si="17"/>
        <v>0.51445765448407454</v>
      </c>
      <c r="J163" s="24">
        <f t="shared" si="18"/>
        <v>6813</v>
      </c>
      <c r="K163" s="38">
        <v>98.617409387745582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x14ac:dyDescent="0.25">
      <c r="A164" s="15">
        <v>149</v>
      </c>
      <c r="B164" s="26">
        <v>10</v>
      </c>
      <c r="C164" s="19" t="s">
        <v>21</v>
      </c>
      <c r="D164" s="27">
        <v>1013</v>
      </c>
      <c r="E164" s="28" t="s">
        <v>156</v>
      </c>
      <c r="F164" s="24">
        <v>27251</v>
      </c>
      <c r="G164" s="49">
        <f t="shared" si="16"/>
        <v>0.49418783889160911</v>
      </c>
      <c r="H164" s="24">
        <v>27892</v>
      </c>
      <c r="I164" s="49">
        <f t="shared" si="17"/>
        <v>0.50581216110839089</v>
      </c>
      <c r="J164" s="24">
        <f t="shared" si="18"/>
        <v>55143</v>
      </c>
      <c r="K164" s="38">
        <v>92.080488667411743</v>
      </c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x14ac:dyDescent="0.25">
      <c r="A165" s="15">
        <v>150</v>
      </c>
      <c r="B165" s="26">
        <v>10</v>
      </c>
      <c r="C165" s="19" t="s">
        <v>21</v>
      </c>
      <c r="D165" s="27">
        <v>1014</v>
      </c>
      <c r="E165" s="28" t="s">
        <v>157</v>
      </c>
      <c r="F165" s="24">
        <v>22987</v>
      </c>
      <c r="G165" s="49">
        <f t="shared" si="16"/>
        <v>0.49222698072805138</v>
      </c>
      <c r="H165" s="24">
        <v>23713</v>
      </c>
      <c r="I165" s="49">
        <f t="shared" si="17"/>
        <v>0.50777301927194862</v>
      </c>
      <c r="J165" s="24">
        <f t="shared" si="18"/>
        <v>46700</v>
      </c>
      <c r="K165" s="38">
        <v>95.627409620211282</v>
      </c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x14ac:dyDescent="0.25">
      <c r="A166" s="15">
        <v>151</v>
      </c>
      <c r="B166" s="26">
        <v>10</v>
      </c>
      <c r="C166" s="19" t="s">
        <v>21</v>
      </c>
      <c r="D166" s="27">
        <v>1015</v>
      </c>
      <c r="E166" s="28" t="s">
        <v>158</v>
      </c>
      <c r="F166" s="24">
        <v>12901</v>
      </c>
      <c r="G166" s="49">
        <f t="shared" si="16"/>
        <v>0.49520190388453861</v>
      </c>
      <c r="H166" s="24">
        <v>13151</v>
      </c>
      <c r="I166" s="49">
        <f t="shared" si="17"/>
        <v>0.50479809611546134</v>
      </c>
      <c r="J166" s="24">
        <f t="shared" si="18"/>
        <v>26052</v>
      </c>
      <c r="K166" s="38">
        <v>94.417840890418759</v>
      </c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x14ac:dyDescent="0.25">
      <c r="A167" s="15">
        <v>152</v>
      </c>
      <c r="B167" s="26">
        <v>10</v>
      </c>
      <c r="C167" s="19" t="s">
        <v>21</v>
      </c>
      <c r="D167" s="27">
        <v>1016</v>
      </c>
      <c r="E167" s="28" t="s">
        <v>159</v>
      </c>
      <c r="F167" s="24">
        <v>6347</v>
      </c>
      <c r="G167" s="49">
        <f t="shared" si="16"/>
        <v>0.52432878975629904</v>
      </c>
      <c r="H167" s="24">
        <v>5758</v>
      </c>
      <c r="I167" s="49">
        <f t="shared" si="17"/>
        <v>0.47567121024370096</v>
      </c>
      <c r="J167" s="24">
        <f t="shared" si="18"/>
        <v>12105</v>
      </c>
      <c r="K167" s="38">
        <v>96.663574518061125</v>
      </c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x14ac:dyDescent="0.25">
      <c r="A168" s="15">
        <v>153</v>
      </c>
      <c r="B168" s="26">
        <v>10</v>
      </c>
      <c r="C168" s="19" t="s">
        <v>21</v>
      </c>
      <c r="D168" s="27">
        <v>1017</v>
      </c>
      <c r="E168" s="28" t="s">
        <v>160</v>
      </c>
      <c r="F168" s="24">
        <v>6236</v>
      </c>
      <c r="G168" s="49">
        <f t="shared" si="16"/>
        <v>0.46694122051666043</v>
      </c>
      <c r="H168" s="24">
        <v>7119</v>
      </c>
      <c r="I168" s="49">
        <f t="shared" si="17"/>
        <v>0.53305877948333957</v>
      </c>
      <c r="J168" s="24">
        <f t="shared" si="18"/>
        <v>13355</v>
      </c>
      <c r="K168" s="38">
        <v>96.758056085517609</v>
      </c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x14ac:dyDescent="0.25">
      <c r="A169" s="15">
        <v>154</v>
      </c>
      <c r="B169" s="26">
        <v>10</v>
      </c>
      <c r="C169" s="19" t="s">
        <v>21</v>
      </c>
      <c r="D169" s="27">
        <v>1018</v>
      </c>
      <c r="E169" s="28" t="s">
        <v>161</v>
      </c>
      <c r="F169" s="24">
        <v>4380</v>
      </c>
      <c r="G169" s="49">
        <f t="shared" si="16"/>
        <v>0.49903155975845959</v>
      </c>
      <c r="H169" s="24">
        <v>4397</v>
      </c>
      <c r="I169" s="49">
        <f t="shared" si="17"/>
        <v>0.50096844024154041</v>
      </c>
      <c r="J169" s="24">
        <f t="shared" si="18"/>
        <v>8777</v>
      </c>
      <c r="K169" s="38">
        <v>97.992034120072475</v>
      </c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x14ac:dyDescent="0.25">
      <c r="A170" s="15">
        <v>155</v>
      </c>
      <c r="B170" s="26">
        <v>10</v>
      </c>
      <c r="C170" s="19" t="s">
        <v>21</v>
      </c>
      <c r="D170" s="27">
        <v>1019</v>
      </c>
      <c r="E170" s="28" t="s">
        <v>162</v>
      </c>
      <c r="F170" s="24">
        <v>5781</v>
      </c>
      <c r="G170" s="49">
        <f t="shared" si="16"/>
        <v>0.47261281883584044</v>
      </c>
      <c r="H170" s="24">
        <v>6451</v>
      </c>
      <c r="I170" s="49">
        <f t="shared" si="17"/>
        <v>0.52738718116415961</v>
      </c>
      <c r="J170" s="24">
        <f t="shared" si="18"/>
        <v>12232</v>
      </c>
      <c r="K170" s="38">
        <v>98.867215303101716</v>
      </c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x14ac:dyDescent="0.25">
      <c r="A171" s="15">
        <v>156</v>
      </c>
      <c r="B171" s="26">
        <v>10</v>
      </c>
      <c r="C171" s="19" t="s">
        <v>21</v>
      </c>
      <c r="D171" s="27">
        <v>1020</v>
      </c>
      <c r="E171" s="28" t="s">
        <v>163</v>
      </c>
      <c r="F171" s="24">
        <v>11030</v>
      </c>
      <c r="G171" s="49">
        <f t="shared" si="16"/>
        <v>0.4986888507098291</v>
      </c>
      <c r="H171" s="24">
        <v>11088</v>
      </c>
      <c r="I171" s="49">
        <f t="shared" si="17"/>
        <v>0.50131114929017095</v>
      </c>
      <c r="J171" s="24">
        <f t="shared" si="18"/>
        <v>22118</v>
      </c>
      <c r="K171" s="38">
        <v>95.49483206337564</v>
      </c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x14ac:dyDescent="0.25">
      <c r="A172" s="15">
        <v>157</v>
      </c>
      <c r="B172" s="26">
        <v>10</v>
      </c>
      <c r="C172" s="19" t="s">
        <v>21</v>
      </c>
      <c r="D172" s="27">
        <v>1021</v>
      </c>
      <c r="E172" s="28" t="s">
        <v>164</v>
      </c>
      <c r="F172" s="24">
        <v>15296</v>
      </c>
      <c r="G172" s="49">
        <f t="shared" si="16"/>
        <v>0.49675240322161601</v>
      </c>
      <c r="H172" s="24">
        <v>15496</v>
      </c>
      <c r="I172" s="49">
        <f t="shared" si="17"/>
        <v>0.50324759677838404</v>
      </c>
      <c r="J172" s="24">
        <f t="shared" si="18"/>
        <v>30792</v>
      </c>
      <c r="K172" s="38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x14ac:dyDescent="0.25">
      <c r="B173" s="26">
        <v>11</v>
      </c>
      <c r="C173" s="53" t="s">
        <v>23</v>
      </c>
      <c r="D173" s="54"/>
      <c r="E173" s="55"/>
      <c r="F173" s="24">
        <f>SUM(F174:F182)</f>
        <v>166508</v>
      </c>
      <c r="G173" s="49">
        <f t="shared" si="16"/>
        <v>0.48953071988428226</v>
      </c>
      <c r="H173" s="24">
        <f>SUM(H174:H182)</f>
        <v>173630</v>
      </c>
      <c r="I173" s="49">
        <f t="shared" si="17"/>
        <v>0.51046928011571768</v>
      </c>
      <c r="J173" s="24">
        <f>H173+F173</f>
        <v>340138</v>
      </c>
      <c r="K173" s="40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x14ac:dyDescent="0.25">
      <c r="A174" s="15">
        <v>158</v>
      </c>
      <c r="B174" s="26">
        <v>11</v>
      </c>
      <c r="C174" s="19" t="s">
        <v>23</v>
      </c>
      <c r="D174" s="27">
        <v>1101</v>
      </c>
      <c r="E174" s="28" t="s">
        <v>23</v>
      </c>
      <c r="F174" s="24">
        <v>45464</v>
      </c>
      <c r="G174" s="49">
        <f t="shared" si="16"/>
        <v>0.48863428737250519</v>
      </c>
      <c r="H174" s="24">
        <v>47579</v>
      </c>
      <c r="I174" s="49">
        <f t="shared" si="17"/>
        <v>0.51136571262749486</v>
      </c>
      <c r="J174" s="24">
        <f t="shared" ref="J174:J182" si="19">H174+F174</f>
        <v>93043</v>
      </c>
      <c r="K174" s="39">
        <v>95.148048843926532</v>
      </c>
      <c r="L174" s="34"/>
      <c r="M174" s="1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x14ac:dyDescent="0.25">
      <c r="A175" s="15">
        <v>159</v>
      </c>
      <c r="B175" s="26">
        <v>11</v>
      </c>
      <c r="C175" s="19" t="s">
        <v>23</v>
      </c>
      <c r="D175" s="27">
        <v>1102</v>
      </c>
      <c r="E175" s="28" t="s">
        <v>165</v>
      </c>
      <c r="F175" s="24">
        <v>15462</v>
      </c>
      <c r="G175" s="49">
        <f t="shared" si="16"/>
        <v>0.49519600307455802</v>
      </c>
      <c r="H175" s="24">
        <v>15762</v>
      </c>
      <c r="I175" s="49">
        <f t="shared" si="17"/>
        <v>0.50480399692544198</v>
      </c>
      <c r="J175" s="24">
        <f t="shared" si="19"/>
        <v>31224</v>
      </c>
      <c r="K175" s="38">
        <v>95.418861088294705</v>
      </c>
      <c r="L175" s="12"/>
      <c r="M175" s="13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x14ac:dyDescent="0.25">
      <c r="A176" s="15">
        <v>160</v>
      </c>
      <c r="B176" s="26">
        <v>11</v>
      </c>
      <c r="C176" s="19" t="s">
        <v>23</v>
      </c>
      <c r="D176" s="27">
        <v>1103</v>
      </c>
      <c r="E176" s="28" t="s">
        <v>166</v>
      </c>
      <c r="F176" s="24">
        <v>7170</v>
      </c>
      <c r="G176" s="49">
        <f t="shared" si="16"/>
        <v>0.50262881177707674</v>
      </c>
      <c r="H176" s="24">
        <v>7095</v>
      </c>
      <c r="I176" s="49">
        <f t="shared" si="17"/>
        <v>0.49737118822292326</v>
      </c>
      <c r="J176" s="24">
        <f t="shared" si="19"/>
        <v>14265</v>
      </c>
      <c r="K176" s="39">
        <v>77.317965085086712</v>
      </c>
      <c r="L176" s="34"/>
      <c r="M176" s="1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x14ac:dyDescent="0.25">
      <c r="A177" s="15">
        <v>161</v>
      </c>
      <c r="B177" s="26">
        <v>11</v>
      </c>
      <c r="C177" s="19" t="s">
        <v>23</v>
      </c>
      <c r="D177" s="27">
        <v>1104</v>
      </c>
      <c r="E177" s="28" t="s">
        <v>167</v>
      </c>
      <c r="F177" s="24">
        <v>6436</v>
      </c>
      <c r="G177" s="49">
        <f t="shared" si="16"/>
        <v>0.49561065763129525</v>
      </c>
      <c r="H177" s="24">
        <v>6550</v>
      </c>
      <c r="I177" s="49">
        <f t="shared" si="17"/>
        <v>0.50438934236870481</v>
      </c>
      <c r="J177" s="24">
        <f t="shared" si="19"/>
        <v>12986</v>
      </c>
      <c r="K177" s="38">
        <v>89.054179201888289</v>
      </c>
      <c r="L177" s="12"/>
      <c r="M177" s="13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x14ac:dyDescent="0.25">
      <c r="A178" s="15">
        <v>162</v>
      </c>
      <c r="B178" s="26">
        <v>11</v>
      </c>
      <c r="C178" s="19" t="s">
        <v>23</v>
      </c>
      <c r="D178" s="27">
        <v>1105</v>
      </c>
      <c r="E178" s="28" t="s">
        <v>168</v>
      </c>
      <c r="F178" s="24">
        <v>14100</v>
      </c>
      <c r="G178" s="49">
        <f t="shared" si="16"/>
        <v>0.49207789488378584</v>
      </c>
      <c r="H178" s="24">
        <v>14554</v>
      </c>
      <c r="I178" s="49">
        <f t="shared" si="17"/>
        <v>0.50792210511621416</v>
      </c>
      <c r="J178" s="24">
        <f t="shared" si="19"/>
        <v>28654</v>
      </c>
      <c r="K178" s="39">
        <v>94.104678157621322</v>
      </c>
      <c r="L178" s="34"/>
      <c r="M178" s="1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x14ac:dyDescent="0.25">
      <c r="A179" s="15">
        <v>163</v>
      </c>
      <c r="B179" s="26">
        <v>11</v>
      </c>
      <c r="C179" s="19" t="s">
        <v>23</v>
      </c>
      <c r="D179" s="27">
        <v>1106</v>
      </c>
      <c r="E179" s="28" t="s">
        <v>169</v>
      </c>
      <c r="F179" s="24">
        <v>20379</v>
      </c>
      <c r="G179" s="49">
        <f t="shared" si="16"/>
        <v>0.4984102915280767</v>
      </c>
      <c r="H179" s="24">
        <v>20509</v>
      </c>
      <c r="I179" s="49">
        <f t="shared" si="17"/>
        <v>0.5015897084719233</v>
      </c>
      <c r="J179" s="24">
        <f t="shared" si="19"/>
        <v>40888</v>
      </c>
      <c r="K179" s="38">
        <v>76.200243751726532</v>
      </c>
      <c r="L179" s="12"/>
      <c r="M179" s="13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x14ac:dyDescent="0.25">
      <c r="A180" s="15">
        <v>164</v>
      </c>
      <c r="B180" s="26">
        <v>11</v>
      </c>
      <c r="C180" s="19" t="s">
        <v>23</v>
      </c>
      <c r="D180" s="27">
        <v>1107</v>
      </c>
      <c r="E180" s="28" t="s">
        <v>320</v>
      </c>
      <c r="F180" s="24">
        <v>19792</v>
      </c>
      <c r="G180" s="49">
        <f t="shared" si="16"/>
        <v>0.49850137269223987</v>
      </c>
      <c r="H180" s="24">
        <v>19911</v>
      </c>
      <c r="I180" s="49">
        <f t="shared" si="17"/>
        <v>0.50149862730776007</v>
      </c>
      <c r="J180" s="24">
        <f t="shared" si="19"/>
        <v>39703</v>
      </c>
      <c r="K180" s="39">
        <v>94.14251824289758</v>
      </c>
      <c r="L180" s="34"/>
      <c r="M180" s="1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x14ac:dyDescent="0.25">
      <c r="A181" s="15">
        <v>165</v>
      </c>
      <c r="B181" s="26">
        <v>11</v>
      </c>
      <c r="C181" s="19" t="s">
        <v>23</v>
      </c>
      <c r="D181" s="27">
        <v>1108</v>
      </c>
      <c r="E181" s="28" t="s">
        <v>170</v>
      </c>
      <c r="F181" s="24">
        <v>16520</v>
      </c>
      <c r="G181" s="49">
        <f t="shared" si="16"/>
        <v>0.4893944780187226</v>
      </c>
      <c r="H181" s="24">
        <v>17236</v>
      </c>
      <c r="I181" s="49">
        <f t="shared" si="17"/>
        <v>0.5106055219812774</v>
      </c>
      <c r="J181" s="24">
        <f t="shared" si="19"/>
        <v>33756</v>
      </c>
      <c r="K181" s="38">
        <v>85.51876111606343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x14ac:dyDescent="0.25">
      <c r="A182" s="15">
        <v>166</v>
      </c>
      <c r="B182" s="26">
        <v>11</v>
      </c>
      <c r="C182" s="19" t="s">
        <v>23</v>
      </c>
      <c r="D182" s="27">
        <v>1109</v>
      </c>
      <c r="E182" s="28" t="s">
        <v>171</v>
      </c>
      <c r="F182" s="24">
        <v>21185</v>
      </c>
      <c r="G182" s="49">
        <f t="shared" si="16"/>
        <v>0.46438983756768015</v>
      </c>
      <c r="H182" s="24">
        <v>24434</v>
      </c>
      <c r="I182" s="49">
        <f t="shared" si="17"/>
        <v>0.53561016243231985</v>
      </c>
      <c r="J182" s="24">
        <f t="shared" si="19"/>
        <v>45619</v>
      </c>
      <c r="K182" s="38">
        <v>92.27315902432322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x14ac:dyDescent="0.25">
      <c r="B183" s="26">
        <v>12</v>
      </c>
      <c r="C183" s="56" t="s">
        <v>24</v>
      </c>
      <c r="D183" s="54"/>
      <c r="E183" s="55"/>
      <c r="F183" s="24">
        <f>SUM(F184:F213)</f>
        <v>560513</v>
      </c>
      <c r="G183" s="49">
        <f t="shared" si="16"/>
        <v>0.48851131698899242</v>
      </c>
      <c r="H183" s="24">
        <f>SUM(H184:H213)</f>
        <v>586877</v>
      </c>
      <c r="I183" s="49">
        <f t="shared" si="17"/>
        <v>0.51148868301100758</v>
      </c>
      <c r="J183" s="24">
        <f>H183+F183</f>
        <v>1147390</v>
      </c>
      <c r="K183" s="40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x14ac:dyDescent="0.25">
      <c r="A184" s="15">
        <v>167</v>
      </c>
      <c r="B184" s="26">
        <v>12</v>
      </c>
      <c r="C184" s="25" t="s">
        <v>24</v>
      </c>
      <c r="D184" s="27">
        <v>1201</v>
      </c>
      <c r="E184" s="28" t="s">
        <v>24</v>
      </c>
      <c r="F184" s="24">
        <v>32006</v>
      </c>
      <c r="G184" s="49">
        <f t="shared" si="16"/>
        <v>0.54562812185683351</v>
      </c>
      <c r="H184" s="24">
        <v>26653</v>
      </c>
      <c r="I184" s="49">
        <f t="shared" si="17"/>
        <v>0.45437187814316643</v>
      </c>
      <c r="J184" s="24">
        <f t="shared" ref="J184:J213" si="20">H184+F184</f>
        <v>58659</v>
      </c>
      <c r="K184" s="38">
        <v>98.117341253339518</v>
      </c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x14ac:dyDescent="0.25">
      <c r="A185" s="15">
        <v>168</v>
      </c>
      <c r="B185" s="26">
        <v>12</v>
      </c>
      <c r="C185" s="19" t="s">
        <v>24</v>
      </c>
      <c r="D185" s="27">
        <v>1202</v>
      </c>
      <c r="E185" s="28" t="s">
        <v>50</v>
      </c>
      <c r="F185" s="24">
        <v>31171</v>
      </c>
      <c r="G185" s="49">
        <f t="shared" si="16"/>
        <v>0.42371475953565507</v>
      </c>
      <c r="H185" s="24">
        <v>42395</v>
      </c>
      <c r="I185" s="49">
        <f t="shared" si="17"/>
        <v>0.57628524046434493</v>
      </c>
      <c r="J185" s="24">
        <f t="shared" si="20"/>
        <v>73566</v>
      </c>
      <c r="K185" s="38">
        <v>95.792464678322347</v>
      </c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x14ac:dyDescent="0.25">
      <c r="A186" s="15">
        <v>169</v>
      </c>
      <c r="B186" s="26">
        <v>12</v>
      </c>
      <c r="C186" s="19" t="s">
        <v>24</v>
      </c>
      <c r="D186" s="27">
        <v>1203</v>
      </c>
      <c r="E186" s="28" t="s">
        <v>172</v>
      </c>
      <c r="F186" s="24">
        <v>11739</v>
      </c>
      <c r="G186" s="49">
        <f t="shared" si="16"/>
        <v>0.52245315768392009</v>
      </c>
      <c r="H186" s="24">
        <v>10730</v>
      </c>
      <c r="I186" s="49">
        <f t="shared" si="17"/>
        <v>0.47754684231607991</v>
      </c>
      <c r="J186" s="24">
        <f t="shared" si="20"/>
        <v>22469</v>
      </c>
      <c r="K186" s="38">
        <v>95.662346134738243</v>
      </c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x14ac:dyDescent="0.25">
      <c r="A187" s="15">
        <v>170</v>
      </c>
      <c r="B187" s="26">
        <v>12</v>
      </c>
      <c r="C187" s="19" t="s">
        <v>24</v>
      </c>
      <c r="D187" s="27">
        <v>1204</v>
      </c>
      <c r="E187" s="28" t="s">
        <v>173</v>
      </c>
      <c r="F187" s="24">
        <v>35027</v>
      </c>
      <c r="G187" s="49">
        <f t="shared" si="16"/>
        <v>0.507035117686228</v>
      </c>
      <c r="H187" s="24">
        <v>34055</v>
      </c>
      <c r="I187" s="49">
        <f t="shared" si="17"/>
        <v>0.49296488231377206</v>
      </c>
      <c r="J187" s="24">
        <f t="shared" si="20"/>
        <v>69082</v>
      </c>
      <c r="K187" s="38">
        <v>78.691984480740317</v>
      </c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x14ac:dyDescent="0.25">
      <c r="A188" s="15">
        <v>171</v>
      </c>
      <c r="B188" s="26">
        <v>12</v>
      </c>
      <c r="C188" s="19" t="s">
        <v>24</v>
      </c>
      <c r="D188" s="27">
        <v>1205</v>
      </c>
      <c r="E188" s="28" t="s">
        <v>174</v>
      </c>
      <c r="F188" s="24">
        <v>17124</v>
      </c>
      <c r="G188" s="49">
        <f t="shared" si="16"/>
        <v>0.43539282990083905</v>
      </c>
      <c r="H188" s="24">
        <v>22206</v>
      </c>
      <c r="I188" s="49">
        <f t="shared" si="17"/>
        <v>0.56460717009916095</v>
      </c>
      <c r="J188" s="24">
        <f t="shared" si="20"/>
        <v>39330</v>
      </c>
      <c r="K188" s="38">
        <v>91.662956941171927</v>
      </c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x14ac:dyDescent="0.25">
      <c r="A189" s="15">
        <v>172</v>
      </c>
      <c r="B189" s="26">
        <v>12</v>
      </c>
      <c r="C189" s="19" t="s">
        <v>24</v>
      </c>
      <c r="D189" s="27">
        <v>1206</v>
      </c>
      <c r="E189" s="28" t="s">
        <v>175</v>
      </c>
      <c r="F189" s="24">
        <v>24387</v>
      </c>
      <c r="G189" s="49">
        <f t="shared" si="16"/>
        <v>0.38976793248945146</v>
      </c>
      <c r="H189" s="24">
        <v>38181</v>
      </c>
      <c r="I189" s="49">
        <f t="shared" si="17"/>
        <v>0.61023206751054848</v>
      </c>
      <c r="J189" s="24">
        <f t="shared" si="20"/>
        <v>62568</v>
      </c>
      <c r="K189" s="38">
        <v>80.121793809497547</v>
      </c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x14ac:dyDescent="0.25">
      <c r="A190" s="15">
        <v>173</v>
      </c>
      <c r="B190" s="26">
        <v>12</v>
      </c>
      <c r="C190" s="19" t="s">
        <v>24</v>
      </c>
      <c r="D190" s="27">
        <v>1207</v>
      </c>
      <c r="E190" s="28" t="s">
        <v>176</v>
      </c>
      <c r="F190" s="24">
        <v>35378</v>
      </c>
      <c r="G190" s="49">
        <f t="shared" si="16"/>
        <v>0.42823250296559906</v>
      </c>
      <c r="H190" s="24">
        <v>47236</v>
      </c>
      <c r="I190" s="49">
        <f t="shared" si="17"/>
        <v>0.571767497034401</v>
      </c>
      <c r="J190" s="24">
        <f t="shared" si="20"/>
        <v>82614</v>
      </c>
      <c r="K190" s="38">
        <v>87.61979113082225</v>
      </c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x14ac:dyDescent="0.25">
      <c r="A191" s="15">
        <v>174</v>
      </c>
      <c r="B191" s="26">
        <v>12</v>
      </c>
      <c r="C191" s="19" t="s">
        <v>24</v>
      </c>
      <c r="D191" s="27">
        <v>1208</v>
      </c>
      <c r="E191" s="28" t="s">
        <v>177</v>
      </c>
      <c r="F191" s="24">
        <v>7665</v>
      </c>
      <c r="G191" s="49">
        <f t="shared" si="16"/>
        <v>0.43895315542320468</v>
      </c>
      <c r="H191" s="24">
        <v>9797</v>
      </c>
      <c r="I191" s="49">
        <f t="shared" si="17"/>
        <v>0.56104684457679532</v>
      </c>
      <c r="J191" s="24">
        <f t="shared" si="20"/>
        <v>17462</v>
      </c>
      <c r="K191" s="38">
        <v>97.55807482291651</v>
      </c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x14ac:dyDescent="0.25">
      <c r="A192" s="15">
        <v>175</v>
      </c>
      <c r="B192" s="26">
        <v>12</v>
      </c>
      <c r="C192" s="19" t="s">
        <v>24</v>
      </c>
      <c r="D192" s="27">
        <v>1209</v>
      </c>
      <c r="E192" s="28" t="s">
        <v>178</v>
      </c>
      <c r="F192" s="24">
        <v>32981</v>
      </c>
      <c r="G192" s="49">
        <f t="shared" si="16"/>
        <v>0.52154593038885466</v>
      </c>
      <c r="H192" s="24">
        <v>30256</v>
      </c>
      <c r="I192" s="49">
        <f t="shared" si="17"/>
        <v>0.47845406961114539</v>
      </c>
      <c r="J192" s="24">
        <f t="shared" si="20"/>
        <v>63237</v>
      </c>
      <c r="K192" s="38">
        <v>93.254472309450136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x14ac:dyDescent="0.25">
      <c r="A193" s="15">
        <v>176</v>
      </c>
      <c r="B193" s="26">
        <v>12</v>
      </c>
      <c r="C193" s="19" t="s">
        <v>24</v>
      </c>
      <c r="D193" s="27">
        <v>1210</v>
      </c>
      <c r="E193" s="28" t="s">
        <v>179</v>
      </c>
      <c r="F193" s="24">
        <v>15055</v>
      </c>
      <c r="G193" s="49">
        <f t="shared" si="16"/>
        <v>0.42634231989125509</v>
      </c>
      <c r="H193" s="24">
        <v>20257</v>
      </c>
      <c r="I193" s="49">
        <f t="shared" si="17"/>
        <v>0.57365768010874485</v>
      </c>
      <c r="J193" s="24">
        <f t="shared" si="20"/>
        <v>35312</v>
      </c>
      <c r="K193" s="38">
        <v>96.60542720048727</v>
      </c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x14ac:dyDescent="0.25">
      <c r="A194" s="15">
        <v>177</v>
      </c>
      <c r="B194" s="26">
        <v>12</v>
      </c>
      <c r="C194" s="19" t="s">
        <v>24</v>
      </c>
      <c r="D194" s="27">
        <v>1211</v>
      </c>
      <c r="E194" s="28" t="s">
        <v>180</v>
      </c>
      <c r="F194" s="24">
        <v>7585</v>
      </c>
      <c r="G194" s="49">
        <f t="shared" si="16"/>
        <v>0.45313340103948863</v>
      </c>
      <c r="H194" s="24">
        <v>9154</v>
      </c>
      <c r="I194" s="49">
        <f t="shared" si="17"/>
        <v>0.54686659896051137</v>
      </c>
      <c r="J194" s="24">
        <f t="shared" si="20"/>
        <v>16739</v>
      </c>
      <c r="K194" s="38">
        <v>96.0258391463463</v>
      </c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x14ac:dyDescent="0.25">
      <c r="A195" s="15">
        <v>178</v>
      </c>
      <c r="B195" s="26">
        <v>12</v>
      </c>
      <c r="C195" s="19" t="s">
        <v>24</v>
      </c>
      <c r="D195" s="27">
        <v>1212</v>
      </c>
      <c r="E195" s="28" t="s">
        <v>181</v>
      </c>
      <c r="F195" s="24">
        <v>22402</v>
      </c>
      <c r="G195" s="49">
        <f t="shared" si="16"/>
        <v>0.54190957691284258</v>
      </c>
      <c r="H195" s="24">
        <v>18937</v>
      </c>
      <c r="I195" s="49">
        <f t="shared" si="17"/>
        <v>0.45809042308715742</v>
      </c>
      <c r="J195" s="24">
        <f t="shared" si="20"/>
        <v>41339</v>
      </c>
      <c r="K195" s="38">
        <v>94.177097446409746</v>
      </c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x14ac:dyDescent="0.25">
      <c r="A196" s="15">
        <v>179</v>
      </c>
      <c r="B196" s="26">
        <v>12</v>
      </c>
      <c r="C196" s="19" t="s">
        <v>24</v>
      </c>
      <c r="D196" s="27">
        <v>1213</v>
      </c>
      <c r="E196" s="28" t="s">
        <v>182</v>
      </c>
      <c r="F196" s="24">
        <v>18930</v>
      </c>
      <c r="G196" s="49">
        <f t="shared" si="16"/>
        <v>0.42926143449964854</v>
      </c>
      <c r="H196" s="24">
        <v>25169</v>
      </c>
      <c r="I196" s="49">
        <f t="shared" si="17"/>
        <v>0.57073856550035151</v>
      </c>
      <c r="J196" s="24">
        <f t="shared" si="20"/>
        <v>44099</v>
      </c>
      <c r="K196" s="38">
        <v>92.913201508414588</v>
      </c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x14ac:dyDescent="0.25">
      <c r="A197" s="15">
        <v>180</v>
      </c>
      <c r="B197" s="26">
        <v>12</v>
      </c>
      <c r="C197" s="19" t="s">
        <v>24</v>
      </c>
      <c r="D197" s="27">
        <v>1214</v>
      </c>
      <c r="E197" s="28" t="s">
        <v>183</v>
      </c>
      <c r="F197" s="24">
        <v>8602</v>
      </c>
      <c r="G197" s="49">
        <f t="shared" si="16"/>
        <v>0.47459310344827588</v>
      </c>
      <c r="H197" s="24">
        <v>9523</v>
      </c>
      <c r="I197" s="49">
        <f t="shared" si="17"/>
        <v>0.52540689655172412</v>
      </c>
      <c r="J197" s="24">
        <f t="shared" si="20"/>
        <v>18125</v>
      </c>
      <c r="K197" s="38">
        <v>96.501879629322062</v>
      </c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x14ac:dyDescent="0.25">
      <c r="A198" s="15">
        <v>181</v>
      </c>
      <c r="B198" s="26">
        <v>12</v>
      </c>
      <c r="C198" s="19" t="s">
        <v>24</v>
      </c>
      <c r="D198" s="27">
        <v>1215</v>
      </c>
      <c r="E198" s="28" t="s">
        <v>184</v>
      </c>
      <c r="F198" s="24">
        <v>64220</v>
      </c>
      <c r="G198" s="49">
        <f t="shared" ref="G198:G261" si="21">F198/J198</f>
        <v>0.5350373659698906</v>
      </c>
      <c r="H198" s="24">
        <v>55809</v>
      </c>
      <c r="I198" s="49">
        <f t="shared" si="17"/>
        <v>0.4649626340301094</v>
      </c>
      <c r="J198" s="24">
        <f t="shared" si="20"/>
        <v>120029</v>
      </c>
      <c r="K198" s="38">
        <v>89.245830601649004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x14ac:dyDescent="0.25">
      <c r="A199" s="15">
        <v>182</v>
      </c>
      <c r="B199" s="26">
        <v>12</v>
      </c>
      <c r="C199" s="19" t="s">
        <v>24</v>
      </c>
      <c r="D199" s="27">
        <v>1216</v>
      </c>
      <c r="E199" s="28" t="s">
        <v>185</v>
      </c>
      <c r="F199" s="24">
        <v>20720</v>
      </c>
      <c r="G199" s="49">
        <f t="shared" si="21"/>
        <v>0.5305202785743548</v>
      </c>
      <c r="H199" s="24">
        <v>18336</v>
      </c>
      <c r="I199" s="49">
        <f t="shared" si="17"/>
        <v>0.4694797214256452</v>
      </c>
      <c r="J199" s="24">
        <f t="shared" si="20"/>
        <v>39056</v>
      </c>
      <c r="K199" s="38">
        <v>92.309084977912448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x14ac:dyDescent="0.25">
      <c r="A200" s="15">
        <v>183</v>
      </c>
      <c r="B200" s="26">
        <v>12</v>
      </c>
      <c r="C200" s="19" t="s">
        <v>24</v>
      </c>
      <c r="D200" s="27">
        <v>1217</v>
      </c>
      <c r="E200" s="28" t="s">
        <v>25</v>
      </c>
      <c r="F200" s="24">
        <v>22032</v>
      </c>
      <c r="G200" s="49">
        <f t="shared" si="21"/>
        <v>0.51879061881887534</v>
      </c>
      <c r="H200" s="24">
        <v>20436</v>
      </c>
      <c r="I200" s="49">
        <f t="shared" ref="I200:I263" si="22">H200/J200</f>
        <v>0.48120938118112461</v>
      </c>
      <c r="J200" s="24">
        <f t="shared" si="20"/>
        <v>42468</v>
      </c>
      <c r="K200" s="38">
        <v>95.452902481017972</v>
      </c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x14ac:dyDescent="0.25">
      <c r="A201" s="15">
        <v>184</v>
      </c>
      <c r="B201" s="26">
        <v>12</v>
      </c>
      <c r="C201" s="19" t="s">
        <v>24</v>
      </c>
      <c r="D201" s="27">
        <v>1218</v>
      </c>
      <c r="E201" s="28" t="s">
        <v>321</v>
      </c>
      <c r="F201" s="24">
        <v>9880</v>
      </c>
      <c r="G201" s="49">
        <f t="shared" si="21"/>
        <v>0.55715332994981104</v>
      </c>
      <c r="H201" s="24">
        <v>7853</v>
      </c>
      <c r="I201" s="49">
        <f t="shared" si="22"/>
        <v>0.44284667005018891</v>
      </c>
      <c r="J201" s="24">
        <f t="shared" si="20"/>
        <v>17733</v>
      </c>
      <c r="K201" s="38">
        <v>93.288555996594908</v>
      </c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x14ac:dyDescent="0.25">
      <c r="A202" s="15">
        <v>185</v>
      </c>
      <c r="B202" s="26">
        <v>12</v>
      </c>
      <c r="C202" s="19" t="s">
        <v>24</v>
      </c>
      <c r="D202" s="27">
        <v>1219</v>
      </c>
      <c r="E202" s="28" t="s">
        <v>186</v>
      </c>
      <c r="F202" s="24">
        <v>31207</v>
      </c>
      <c r="G202" s="49">
        <f t="shared" si="21"/>
        <v>0.52061124735165076</v>
      </c>
      <c r="H202" s="24">
        <v>28736</v>
      </c>
      <c r="I202" s="49">
        <f t="shared" si="22"/>
        <v>0.47938875264834929</v>
      </c>
      <c r="J202" s="24">
        <f t="shared" si="20"/>
        <v>59943</v>
      </c>
      <c r="K202" s="38">
        <v>91.794574041746458</v>
      </c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x14ac:dyDescent="0.25">
      <c r="A203" s="15">
        <v>186</v>
      </c>
      <c r="B203" s="26">
        <v>12</v>
      </c>
      <c r="C203" s="19" t="s">
        <v>24</v>
      </c>
      <c r="D203" s="27">
        <v>1220</v>
      </c>
      <c r="E203" s="28" t="s">
        <v>187</v>
      </c>
      <c r="F203" s="24">
        <v>11734</v>
      </c>
      <c r="G203" s="49">
        <f t="shared" si="21"/>
        <v>0.46449212255561712</v>
      </c>
      <c r="H203" s="24">
        <v>13528</v>
      </c>
      <c r="I203" s="49">
        <f t="shared" si="22"/>
        <v>0.53550787744438288</v>
      </c>
      <c r="J203" s="24">
        <f t="shared" si="20"/>
        <v>25262</v>
      </c>
      <c r="K203" s="38">
        <v>96.992973750470242</v>
      </c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x14ac:dyDescent="0.25">
      <c r="A204" s="15">
        <v>187</v>
      </c>
      <c r="B204" s="26">
        <v>12</v>
      </c>
      <c r="C204" s="19" t="s">
        <v>24</v>
      </c>
      <c r="D204" s="27">
        <v>1221</v>
      </c>
      <c r="E204" s="28" t="s">
        <v>188</v>
      </c>
      <c r="F204" s="24">
        <v>8402</v>
      </c>
      <c r="G204" s="49">
        <f t="shared" si="21"/>
        <v>0.52942659105229994</v>
      </c>
      <c r="H204" s="24">
        <v>7468</v>
      </c>
      <c r="I204" s="49">
        <f t="shared" si="22"/>
        <v>0.47057340894770006</v>
      </c>
      <c r="J204" s="24">
        <f t="shared" si="20"/>
        <v>15870</v>
      </c>
      <c r="K204" s="38">
        <v>96.797497774897138</v>
      </c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x14ac:dyDescent="0.25">
      <c r="A205" s="15">
        <v>188</v>
      </c>
      <c r="B205" s="26">
        <v>12</v>
      </c>
      <c r="C205" s="19" t="s">
        <v>24</v>
      </c>
      <c r="D205" s="27">
        <v>1222</v>
      </c>
      <c r="E205" s="28" t="s">
        <v>189</v>
      </c>
      <c r="F205" s="24">
        <v>14802</v>
      </c>
      <c r="G205" s="49">
        <f t="shared" si="21"/>
        <v>0.53483162306691723</v>
      </c>
      <c r="H205" s="24">
        <v>12874</v>
      </c>
      <c r="I205" s="49">
        <f t="shared" si="22"/>
        <v>0.46516837693308283</v>
      </c>
      <c r="J205" s="24">
        <f t="shared" si="20"/>
        <v>27676</v>
      </c>
      <c r="K205" s="38">
        <v>86.487043240981194</v>
      </c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x14ac:dyDescent="0.25">
      <c r="A206" s="15">
        <v>189</v>
      </c>
      <c r="B206" s="26">
        <v>12</v>
      </c>
      <c r="C206" s="19" t="s">
        <v>24</v>
      </c>
      <c r="D206" s="27">
        <v>1223</v>
      </c>
      <c r="E206" s="28" t="s">
        <v>190</v>
      </c>
      <c r="F206" s="24">
        <v>17658</v>
      </c>
      <c r="G206" s="49">
        <f t="shared" si="21"/>
        <v>0.54427765619702251</v>
      </c>
      <c r="H206" s="24">
        <v>14785</v>
      </c>
      <c r="I206" s="49">
        <f t="shared" si="22"/>
        <v>0.45572234380297755</v>
      </c>
      <c r="J206" s="24">
        <f t="shared" si="20"/>
        <v>32443</v>
      </c>
      <c r="K206" s="38">
        <v>93.895961981325726</v>
      </c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x14ac:dyDescent="0.25">
      <c r="A207" s="15">
        <v>190</v>
      </c>
      <c r="B207" s="26">
        <v>12</v>
      </c>
      <c r="C207" s="19" t="s">
        <v>24</v>
      </c>
      <c r="D207" s="27">
        <v>1224</v>
      </c>
      <c r="E207" s="28" t="s">
        <v>191</v>
      </c>
      <c r="F207" s="24">
        <v>9587</v>
      </c>
      <c r="G207" s="49">
        <f t="shared" si="21"/>
        <v>0.45455407519795171</v>
      </c>
      <c r="H207" s="24">
        <v>11504</v>
      </c>
      <c r="I207" s="49">
        <f t="shared" si="22"/>
        <v>0.54544592480204823</v>
      </c>
      <c r="J207" s="24">
        <f t="shared" si="20"/>
        <v>21091</v>
      </c>
      <c r="K207" s="38">
        <v>96.004830411656712</v>
      </c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x14ac:dyDescent="0.25">
      <c r="A208" s="15">
        <v>191</v>
      </c>
      <c r="B208" s="26">
        <v>12</v>
      </c>
      <c r="C208" s="19" t="s">
        <v>24</v>
      </c>
      <c r="D208" s="27">
        <v>1225</v>
      </c>
      <c r="E208" s="28" t="s">
        <v>192</v>
      </c>
      <c r="F208" s="24">
        <v>7682</v>
      </c>
      <c r="G208" s="49">
        <f t="shared" si="21"/>
        <v>0.43266685440720926</v>
      </c>
      <c r="H208" s="24">
        <v>10073</v>
      </c>
      <c r="I208" s="49">
        <f t="shared" si="22"/>
        <v>0.5673331455927908</v>
      </c>
      <c r="J208" s="24">
        <f t="shared" si="20"/>
        <v>17755</v>
      </c>
      <c r="K208" s="38">
        <v>97.258738709533901</v>
      </c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x14ac:dyDescent="0.25">
      <c r="A209" s="15">
        <v>192</v>
      </c>
      <c r="B209" s="26">
        <v>12</v>
      </c>
      <c r="C209" s="19" t="s">
        <v>24</v>
      </c>
      <c r="D209" s="27">
        <v>1226</v>
      </c>
      <c r="E209" s="28" t="s">
        <v>193</v>
      </c>
      <c r="F209" s="24">
        <v>9656</v>
      </c>
      <c r="G209" s="49">
        <f t="shared" si="21"/>
        <v>0.47927731175857446</v>
      </c>
      <c r="H209" s="24">
        <v>10491</v>
      </c>
      <c r="I209" s="49">
        <f t="shared" si="22"/>
        <v>0.52072268824142554</v>
      </c>
      <c r="J209" s="24">
        <f t="shared" si="20"/>
        <v>20147</v>
      </c>
      <c r="K209" s="38">
        <v>80.089187788661107</v>
      </c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x14ac:dyDescent="0.25">
      <c r="A210" s="15">
        <v>193</v>
      </c>
      <c r="B210" s="26">
        <v>12</v>
      </c>
      <c r="C210" s="19" t="s">
        <v>24</v>
      </c>
      <c r="D210" s="27">
        <v>1227</v>
      </c>
      <c r="E210" s="28" t="s">
        <v>194</v>
      </c>
      <c r="F210" s="24">
        <v>6973</v>
      </c>
      <c r="G210" s="49">
        <f t="shared" si="21"/>
        <v>0.53428856026358129</v>
      </c>
      <c r="H210" s="24">
        <v>6078</v>
      </c>
      <c r="I210" s="49">
        <f t="shared" si="22"/>
        <v>0.46571143973641865</v>
      </c>
      <c r="J210" s="24">
        <f t="shared" si="20"/>
        <v>13051</v>
      </c>
      <c r="K210" s="38">
        <v>96.232502624100533</v>
      </c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x14ac:dyDescent="0.25">
      <c r="A211" s="15">
        <v>194</v>
      </c>
      <c r="B211" s="26">
        <v>12</v>
      </c>
      <c r="C211" s="19" t="s">
        <v>24</v>
      </c>
      <c r="D211" s="27">
        <v>1228</v>
      </c>
      <c r="E211" s="28" t="s">
        <v>195</v>
      </c>
      <c r="F211" s="24">
        <v>2583</v>
      </c>
      <c r="G211" s="49">
        <f t="shared" si="21"/>
        <v>0.43809362279511532</v>
      </c>
      <c r="H211" s="24">
        <v>3313</v>
      </c>
      <c r="I211" s="49">
        <f t="shared" si="22"/>
        <v>0.56190637720488468</v>
      </c>
      <c r="J211" s="24">
        <f t="shared" si="20"/>
        <v>5896</v>
      </c>
      <c r="K211" s="38">
        <v>94.724307333032797</v>
      </c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x14ac:dyDescent="0.25">
      <c r="A212" s="15">
        <v>195</v>
      </c>
      <c r="B212" s="26">
        <v>12</v>
      </c>
      <c r="C212" s="19" t="s">
        <v>24</v>
      </c>
      <c r="D212" s="27">
        <v>1229</v>
      </c>
      <c r="E212" s="28" t="s">
        <v>22</v>
      </c>
      <c r="F212" s="24">
        <v>5761</v>
      </c>
      <c r="G212" s="49">
        <f t="shared" si="21"/>
        <v>0.44850136239782018</v>
      </c>
      <c r="H212" s="24">
        <v>7084</v>
      </c>
      <c r="I212" s="49">
        <f t="shared" si="22"/>
        <v>0.55149863760217988</v>
      </c>
      <c r="J212" s="24">
        <f t="shared" si="20"/>
        <v>12845</v>
      </c>
      <c r="K212" s="38">
        <v>93.810215479092633</v>
      </c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x14ac:dyDescent="0.25">
      <c r="A213" s="15">
        <v>196</v>
      </c>
      <c r="B213" s="26">
        <v>12</v>
      </c>
      <c r="C213" s="19" t="s">
        <v>24</v>
      </c>
      <c r="D213" s="27">
        <v>1230</v>
      </c>
      <c r="E213" s="28" t="s">
        <v>196</v>
      </c>
      <c r="F213" s="24">
        <v>17564</v>
      </c>
      <c r="G213" s="49">
        <f t="shared" si="21"/>
        <v>0.55716279659941637</v>
      </c>
      <c r="H213" s="24">
        <v>13960</v>
      </c>
      <c r="I213" s="49">
        <f t="shared" si="22"/>
        <v>0.44283720340058369</v>
      </c>
      <c r="J213" s="24">
        <f t="shared" si="20"/>
        <v>31524</v>
      </c>
      <c r="K213" s="38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x14ac:dyDescent="0.25">
      <c r="B214" s="26">
        <v>13</v>
      </c>
      <c r="C214" s="53" t="s">
        <v>26</v>
      </c>
      <c r="D214" s="54"/>
      <c r="E214" s="55"/>
      <c r="F214" s="24">
        <f>SUM(F215:F247)</f>
        <v>626518</v>
      </c>
      <c r="G214" s="49">
        <f t="shared" si="21"/>
        <v>0.48167681759542152</v>
      </c>
      <c r="H214" s="24">
        <f>SUM(H215:H247)</f>
        <v>674184</v>
      </c>
      <c r="I214" s="49">
        <f t="shared" si="22"/>
        <v>0.51832318240457842</v>
      </c>
      <c r="J214" s="24">
        <f>H214+F214</f>
        <v>1300702</v>
      </c>
      <c r="K214" s="40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x14ac:dyDescent="0.25">
      <c r="A215" s="15">
        <v>197</v>
      </c>
      <c r="B215" s="26">
        <v>13</v>
      </c>
      <c r="C215" s="19" t="s">
        <v>26</v>
      </c>
      <c r="D215" s="27">
        <v>1301</v>
      </c>
      <c r="E215" s="28" t="s">
        <v>26</v>
      </c>
      <c r="F215" s="24">
        <v>58914</v>
      </c>
      <c r="G215" s="49">
        <f t="shared" si="21"/>
        <v>0.4851564237069001</v>
      </c>
      <c r="H215" s="24">
        <v>62519</v>
      </c>
      <c r="I215" s="49">
        <f t="shared" si="22"/>
        <v>0.51484357629309985</v>
      </c>
      <c r="J215" s="24">
        <f t="shared" ref="J215:J247" si="23">H215+F215</f>
        <v>121433</v>
      </c>
      <c r="K215" s="39">
        <v>96.184816378962964</v>
      </c>
      <c r="L215" s="34"/>
      <c r="M215" s="1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x14ac:dyDescent="0.25">
      <c r="A216" s="15">
        <v>198</v>
      </c>
      <c r="B216" s="26">
        <v>13</v>
      </c>
      <c r="C216" s="19" t="s">
        <v>26</v>
      </c>
      <c r="D216" s="27">
        <v>1302</v>
      </c>
      <c r="E216" s="28" t="s">
        <v>197</v>
      </c>
      <c r="F216" s="24">
        <v>51188</v>
      </c>
      <c r="G216" s="49">
        <f t="shared" si="21"/>
        <v>0.48910249672740475</v>
      </c>
      <c r="H216" s="24">
        <v>53469</v>
      </c>
      <c r="I216" s="49">
        <f t="shared" si="22"/>
        <v>0.5108975032725952</v>
      </c>
      <c r="J216" s="24">
        <f t="shared" si="23"/>
        <v>104657</v>
      </c>
      <c r="K216" s="38">
        <v>92.134269580980558</v>
      </c>
      <c r="L216" s="12"/>
      <c r="M216" s="13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x14ac:dyDescent="0.25">
      <c r="A217" s="15">
        <v>199</v>
      </c>
      <c r="B217" s="26">
        <v>13</v>
      </c>
      <c r="C217" s="19" t="s">
        <v>26</v>
      </c>
      <c r="D217" s="27">
        <v>1303</v>
      </c>
      <c r="E217" s="28" t="s">
        <v>27</v>
      </c>
      <c r="F217" s="24">
        <v>11271</v>
      </c>
      <c r="G217" s="49">
        <f t="shared" si="21"/>
        <v>0.48895926424016312</v>
      </c>
      <c r="H217" s="24">
        <v>11780</v>
      </c>
      <c r="I217" s="49">
        <f t="shared" si="22"/>
        <v>0.51104073575983688</v>
      </c>
      <c r="J217" s="24">
        <f t="shared" si="23"/>
        <v>23051</v>
      </c>
      <c r="K217" s="39">
        <v>87.119666387697976</v>
      </c>
      <c r="L217" s="34"/>
      <c r="M217" s="1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x14ac:dyDescent="0.25">
      <c r="A218" s="15">
        <v>200</v>
      </c>
      <c r="B218" s="26">
        <v>13</v>
      </c>
      <c r="C218" s="19" t="s">
        <v>26</v>
      </c>
      <c r="D218" s="27">
        <v>1304</v>
      </c>
      <c r="E218" s="28" t="s">
        <v>198</v>
      </c>
      <c r="F218" s="24">
        <v>29119</v>
      </c>
      <c r="G218" s="49">
        <f t="shared" si="21"/>
        <v>0.46001579778830964</v>
      </c>
      <c r="H218" s="24">
        <v>34181</v>
      </c>
      <c r="I218" s="49">
        <f t="shared" si="22"/>
        <v>0.53998420221169041</v>
      </c>
      <c r="J218" s="24">
        <f t="shared" si="23"/>
        <v>63300</v>
      </c>
      <c r="K218" s="38">
        <v>93.906042304410619</v>
      </c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x14ac:dyDescent="0.25">
      <c r="A219" s="15">
        <v>201</v>
      </c>
      <c r="B219" s="26">
        <v>13</v>
      </c>
      <c r="C219" s="19" t="s">
        <v>26</v>
      </c>
      <c r="D219" s="27">
        <v>1305</v>
      </c>
      <c r="E219" s="28" t="s">
        <v>199</v>
      </c>
      <c r="F219" s="24">
        <v>24236</v>
      </c>
      <c r="G219" s="49">
        <f t="shared" si="21"/>
        <v>0.47901019843465886</v>
      </c>
      <c r="H219" s="24">
        <v>26360</v>
      </c>
      <c r="I219" s="49">
        <f t="shared" si="22"/>
        <v>0.52098980156534114</v>
      </c>
      <c r="J219" s="24">
        <f t="shared" si="23"/>
        <v>50596</v>
      </c>
      <c r="K219" s="38">
        <v>91.083908780655349</v>
      </c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x14ac:dyDescent="0.25">
      <c r="A220" s="15">
        <v>202</v>
      </c>
      <c r="B220" s="26">
        <v>13</v>
      </c>
      <c r="C220" s="19" t="s">
        <v>26</v>
      </c>
      <c r="D220" s="27">
        <v>1306</v>
      </c>
      <c r="E220" s="28" t="s">
        <v>200</v>
      </c>
      <c r="F220" s="24">
        <v>18145</v>
      </c>
      <c r="G220" s="49">
        <f t="shared" si="21"/>
        <v>0.50049649693826892</v>
      </c>
      <c r="H220" s="24">
        <v>18109</v>
      </c>
      <c r="I220" s="49">
        <f t="shared" si="22"/>
        <v>0.49950350306173114</v>
      </c>
      <c r="J220" s="24">
        <f t="shared" si="23"/>
        <v>36254</v>
      </c>
      <c r="K220" s="38">
        <v>93.314928826199889</v>
      </c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x14ac:dyDescent="0.25">
      <c r="A221" s="15">
        <v>203</v>
      </c>
      <c r="B221" s="26">
        <v>13</v>
      </c>
      <c r="C221" s="19" t="s">
        <v>26</v>
      </c>
      <c r="D221" s="27">
        <v>1307</v>
      </c>
      <c r="E221" s="28" t="s">
        <v>201</v>
      </c>
      <c r="F221" s="24">
        <v>22237</v>
      </c>
      <c r="G221" s="49">
        <f t="shared" si="21"/>
        <v>0.46424768784317</v>
      </c>
      <c r="H221" s="24">
        <v>25662</v>
      </c>
      <c r="I221" s="49">
        <f t="shared" si="22"/>
        <v>0.53575231215682995</v>
      </c>
      <c r="J221" s="24">
        <f t="shared" si="23"/>
        <v>47899</v>
      </c>
      <c r="K221" s="38">
        <v>91.013747578739768</v>
      </c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x14ac:dyDescent="0.25">
      <c r="A222" s="15">
        <v>204</v>
      </c>
      <c r="B222" s="26">
        <v>13</v>
      </c>
      <c r="C222" s="19" t="s">
        <v>26</v>
      </c>
      <c r="D222" s="27">
        <v>1308</v>
      </c>
      <c r="E222" s="28" t="s">
        <v>202</v>
      </c>
      <c r="F222" s="24">
        <v>25478</v>
      </c>
      <c r="G222" s="49">
        <f t="shared" si="21"/>
        <v>0.45922027360718082</v>
      </c>
      <c r="H222" s="24">
        <v>30003</v>
      </c>
      <c r="I222" s="49">
        <f t="shared" si="22"/>
        <v>0.54077972639281913</v>
      </c>
      <c r="J222" s="24">
        <f t="shared" si="23"/>
        <v>55481</v>
      </c>
      <c r="K222" s="38">
        <v>97.636082036105762</v>
      </c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x14ac:dyDescent="0.25">
      <c r="A223" s="15">
        <v>205</v>
      </c>
      <c r="B223" s="26">
        <v>13</v>
      </c>
      <c r="C223" s="19" t="s">
        <v>26</v>
      </c>
      <c r="D223" s="27">
        <v>1309</v>
      </c>
      <c r="E223" s="28" t="s">
        <v>203</v>
      </c>
      <c r="F223" s="24">
        <v>23764</v>
      </c>
      <c r="G223" s="49">
        <f t="shared" si="21"/>
        <v>0.49098159128943619</v>
      </c>
      <c r="H223" s="24">
        <v>24637</v>
      </c>
      <c r="I223" s="49">
        <f t="shared" si="22"/>
        <v>0.50901840871056381</v>
      </c>
      <c r="J223" s="24">
        <f t="shared" si="23"/>
        <v>48401</v>
      </c>
      <c r="K223" s="38">
        <v>83.156365518074779</v>
      </c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x14ac:dyDescent="0.25">
      <c r="A224" s="15">
        <v>206</v>
      </c>
      <c r="B224" s="26">
        <v>13</v>
      </c>
      <c r="C224" s="19" t="s">
        <v>26</v>
      </c>
      <c r="D224" s="27">
        <v>1310</v>
      </c>
      <c r="E224" s="28" t="s">
        <v>158</v>
      </c>
      <c r="F224" s="24">
        <v>8253</v>
      </c>
      <c r="G224" s="49">
        <f t="shared" si="21"/>
        <v>0.46548223350253809</v>
      </c>
      <c r="H224" s="24">
        <v>9477</v>
      </c>
      <c r="I224" s="49">
        <f t="shared" si="22"/>
        <v>0.53451776649746197</v>
      </c>
      <c r="J224" s="24">
        <f t="shared" si="23"/>
        <v>17730</v>
      </c>
      <c r="K224" s="38">
        <v>64.416554075197695</v>
      </c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x14ac:dyDescent="0.25">
      <c r="A225" s="15">
        <v>207</v>
      </c>
      <c r="B225" s="26">
        <v>13</v>
      </c>
      <c r="C225" s="19" t="s">
        <v>26</v>
      </c>
      <c r="D225" s="27">
        <v>1311</v>
      </c>
      <c r="E225" s="28" t="s">
        <v>204</v>
      </c>
      <c r="F225" s="24">
        <v>20153</v>
      </c>
      <c r="G225" s="49">
        <f t="shared" si="21"/>
        <v>0.48604780165448713</v>
      </c>
      <c r="H225" s="24">
        <v>21310</v>
      </c>
      <c r="I225" s="49">
        <f t="shared" si="22"/>
        <v>0.51395219834551287</v>
      </c>
      <c r="J225" s="24">
        <f t="shared" si="23"/>
        <v>41463</v>
      </c>
      <c r="K225" s="38">
        <v>88.911219228499561</v>
      </c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x14ac:dyDescent="0.25">
      <c r="A226" s="15">
        <v>208</v>
      </c>
      <c r="B226" s="26">
        <v>13</v>
      </c>
      <c r="C226" s="19" t="s">
        <v>26</v>
      </c>
      <c r="D226" s="27">
        <v>1312</v>
      </c>
      <c r="E226" s="28" t="s">
        <v>87</v>
      </c>
      <c r="F226" s="24">
        <v>22619</v>
      </c>
      <c r="G226" s="49">
        <f t="shared" si="21"/>
        <v>0.48132700614985213</v>
      </c>
      <c r="H226" s="24">
        <v>24374</v>
      </c>
      <c r="I226" s="49">
        <f t="shared" si="22"/>
        <v>0.51867299385014787</v>
      </c>
      <c r="J226" s="24">
        <f t="shared" si="23"/>
        <v>46993</v>
      </c>
      <c r="K226" s="38">
        <v>90.619679205829271</v>
      </c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x14ac:dyDescent="0.25">
      <c r="A227" s="15">
        <v>209</v>
      </c>
      <c r="B227" s="26">
        <v>13</v>
      </c>
      <c r="C227" s="19" t="s">
        <v>26</v>
      </c>
      <c r="D227" s="27">
        <v>1313</v>
      </c>
      <c r="E227" s="28" t="s">
        <v>205</v>
      </c>
      <c r="F227" s="24">
        <v>12359</v>
      </c>
      <c r="G227" s="49">
        <f t="shared" si="21"/>
        <v>0.46607836482256665</v>
      </c>
      <c r="H227" s="24">
        <v>14158</v>
      </c>
      <c r="I227" s="49">
        <f t="shared" si="22"/>
        <v>0.5339216351774333</v>
      </c>
      <c r="J227" s="24">
        <f t="shared" si="23"/>
        <v>26517</v>
      </c>
      <c r="K227" s="38">
        <v>97.597177002664949</v>
      </c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x14ac:dyDescent="0.25">
      <c r="A228" s="15">
        <v>210</v>
      </c>
      <c r="B228" s="26">
        <v>13</v>
      </c>
      <c r="C228" s="19" t="s">
        <v>26</v>
      </c>
      <c r="D228" s="27">
        <v>1314</v>
      </c>
      <c r="E228" s="28" t="s">
        <v>206</v>
      </c>
      <c r="F228" s="24">
        <v>5456</v>
      </c>
      <c r="G228" s="49">
        <f t="shared" si="21"/>
        <v>0.44578805457962251</v>
      </c>
      <c r="H228" s="24">
        <v>6783</v>
      </c>
      <c r="I228" s="49">
        <f t="shared" si="22"/>
        <v>0.55421194542037744</v>
      </c>
      <c r="J228" s="24">
        <f t="shared" si="23"/>
        <v>12239</v>
      </c>
      <c r="K228" s="38">
        <v>62.759888297224883</v>
      </c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x14ac:dyDescent="0.25">
      <c r="A229" s="15">
        <v>211</v>
      </c>
      <c r="B229" s="26">
        <v>13</v>
      </c>
      <c r="C229" s="19" t="s">
        <v>26</v>
      </c>
      <c r="D229" s="27">
        <v>1315</v>
      </c>
      <c r="E229" s="28" t="s">
        <v>207</v>
      </c>
      <c r="F229" s="24">
        <v>17463</v>
      </c>
      <c r="G229" s="49">
        <f t="shared" si="21"/>
        <v>0.45583398590446361</v>
      </c>
      <c r="H229" s="24">
        <v>20847</v>
      </c>
      <c r="I229" s="49">
        <f t="shared" si="22"/>
        <v>0.54416601409553644</v>
      </c>
      <c r="J229" s="24">
        <f t="shared" si="23"/>
        <v>38310</v>
      </c>
      <c r="K229" s="38">
        <v>98.875285824410042</v>
      </c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x14ac:dyDescent="0.25">
      <c r="A230" s="15">
        <v>212</v>
      </c>
      <c r="B230" s="26">
        <v>13</v>
      </c>
      <c r="C230" s="19" t="s">
        <v>26</v>
      </c>
      <c r="D230" s="27">
        <v>1316</v>
      </c>
      <c r="E230" s="28" t="s">
        <v>208</v>
      </c>
      <c r="F230" s="24">
        <v>7058</v>
      </c>
      <c r="G230" s="49">
        <f t="shared" si="21"/>
        <v>0.43716320842366058</v>
      </c>
      <c r="H230" s="24">
        <v>9087</v>
      </c>
      <c r="I230" s="49">
        <f t="shared" si="22"/>
        <v>0.56283679157633948</v>
      </c>
      <c r="J230" s="24">
        <f t="shared" si="23"/>
        <v>16145</v>
      </c>
      <c r="K230" s="38">
        <v>80.641069942601717</v>
      </c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x14ac:dyDescent="0.25">
      <c r="A231" s="15">
        <v>213</v>
      </c>
      <c r="B231" s="26">
        <v>13</v>
      </c>
      <c r="C231" s="19" t="s">
        <v>26</v>
      </c>
      <c r="D231" s="27">
        <v>1317</v>
      </c>
      <c r="E231" s="28" t="s">
        <v>209</v>
      </c>
      <c r="F231" s="24">
        <v>26331</v>
      </c>
      <c r="G231" s="49">
        <f t="shared" si="21"/>
        <v>0.49211303405225582</v>
      </c>
      <c r="H231" s="24">
        <v>27175</v>
      </c>
      <c r="I231" s="49">
        <f t="shared" si="22"/>
        <v>0.50788696594774418</v>
      </c>
      <c r="J231" s="24">
        <f t="shared" si="23"/>
        <v>53506</v>
      </c>
      <c r="K231" s="38">
        <v>98.196774042173487</v>
      </c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x14ac:dyDescent="0.25">
      <c r="A232" s="15">
        <v>214</v>
      </c>
      <c r="B232" s="26">
        <v>13</v>
      </c>
      <c r="C232" s="19" t="s">
        <v>26</v>
      </c>
      <c r="D232" s="27">
        <v>1318</v>
      </c>
      <c r="E232" s="28" t="s">
        <v>210</v>
      </c>
      <c r="F232" s="24">
        <v>21073</v>
      </c>
      <c r="G232" s="49">
        <f t="shared" si="21"/>
        <v>0.49025218686022703</v>
      </c>
      <c r="H232" s="24">
        <v>21911</v>
      </c>
      <c r="I232" s="49">
        <f t="shared" si="22"/>
        <v>0.50974781313977291</v>
      </c>
      <c r="J232" s="24">
        <f t="shared" si="23"/>
        <v>42984</v>
      </c>
      <c r="K232" s="38">
        <v>81.627647793315873</v>
      </c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x14ac:dyDescent="0.25">
      <c r="A233" s="15">
        <v>215</v>
      </c>
      <c r="B233" s="26">
        <v>13</v>
      </c>
      <c r="C233" s="19" t="s">
        <v>26</v>
      </c>
      <c r="D233" s="27">
        <v>1319</v>
      </c>
      <c r="E233" s="28" t="s">
        <v>211</v>
      </c>
      <c r="F233" s="24">
        <v>12766</v>
      </c>
      <c r="G233" s="49">
        <f t="shared" si="21"/>
        <v>0.45369251545952094</v>
      </c>
      <c r="H233" s="24">
        <v>15372</v>
      </c>
      <c r="I233" s="49">
        <f t="shared" si="22"/>
        <v>0.54630748454047906</v>
      </c>
      <c r="J233" s="24">
        <f t="shared" si="23"/>
        <v>28138</v>
      </c>
      <c r="K233" s="38">
        <v>81.136456500191812</v>
      </c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x14ac:dyDescent="0.25">
      <c r="A234" s="15">
        <v>216</v>
      </c>
      <c r="B234" s="26">
        <v>13</v>
      </c>
      <c r="C234" s="19" t="s">
        <v>26</v>
      </c>
      <c r="D234" s="27">
        <v>1320</v>
      </c>
      <c r="E234" s="28" t="s">
        <v>212</v>
      </c>
      <c r="F234" s="24">
        <v>15566</v>
      </c>
      <c r="G234" s="49">
        <f t="shared" si="21"/>
        <v>0.48619440279860071</v>
      </c>
      <c r="H234" s="24">
        <v>16450</v>
      </c>
      <c r="I234" s="49">
        <f t="shared" si="22"/>
        <v>0.51380559720139929</v>
      </c>
      <c r="J234" s="24">
        <f t="shared" si="23"/>
        <v>32016</v>
      </c>
      <c r="K234" s="38">
        <v>84.781107171577844</v>
      </c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x14ac:dyDescent="0.25">
      <c r="A235" s="15">
        <v>217</v>
      </c>
      <c r="B235" s="26">
        <v>13</v>
      </c>
      <c r="C235" s="19" t="s">
        <v>26</v>
      </c>
      <c r="D235" s="27">
        <v>1321</v>
      </c>
      <c r="E235" s="28" t="s">
        <v>213</v>
      </c>
      <c r="F235" s="24">
        <v>3740</v>
      </c>
      <c r="G235" s="49">
        <f t="shared" si="21"/>
        <v>0.44502617801047123</v>
      </c>
      <c r="H235" s="24">
        <v>4664</v>
      </c>
      <c r="I235" s="49">
        <f t="shared" si="22"/>
        <v>0.55497382198952883</v>
      </c>
      <c r="J235" s="24">
        <f t="shared" si="23"/>
        <v>8404</v>
      </c>
      <c r="K235" s="38">
        <v>89.134056969371713</v>
      </c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x14ac:dyDescent="0.25">
      <c r="A236" s="15">
        <v>218</v>
      </c>
      <c r="B236" s="26">
        <v>13</v>
      </c>
      <c r="C236" s="19" t="s">
        <v>26</v>
      </c>
      <c r="D236" s="27">
        <v>1322</v>
      </c>
      <c r="E236" s="28" t="s">
        <v>214</v>
      </c>
      <c r="F236" s="24">
        <v>7189</v>
      </c>
      <c r="G236" s="49">
        <f t="shared" si="21"/>
        <v>0.47815098104423015</v>
      </c>
      <c r="H236" s="24">
        <v>7846</v>
      </c>
      <c r="I236" s="49">
        <f t="shared" si="22"/>
        <v>0.52184901895576985</v>
      </c>
      <c r="J236" s="24">
        <f t="shared" si="23"/>
        <v>15035</v>
      </c>
      <c r="K236" s="38">
        <v>90.237024767688453</v>
      </c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x14ac:dyDescent="0.25">
      <c r="A237" s="15">
        <v>219</v>
      </c>
      <c r="B237" s="26">
        <v>13</v>
      </c>
      <c r="C237" s="19" t="s">
        <v>26</v>
      </c>
      <c r="D237" s="27">
        <v>1323</v>
      </c>
      <c r="E237" s="28" t="s">
        <v>215</v>
      </c>
      <c r="F237" s="24">
        <v>15980</v>
      </c>
      <c r="G237" s="49">
        <f t="shared" si="21"/>
        <v>0.53105579741450937</v>
      </c>
      <c r="H237" s="24">
        <v>14111</v>
      </c>
      <c r="I237" s="49">
        <f t="shared" si="22"/>
        <v>0.46894420258549069</v>
      </c>
      <c r="J237" s="24">
        <f t="shared" si="23"/>
        <v>30091</v>
      </c>
      <c r="K237" s="38">
        <v>91.816370942976278</v>
      </c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x14ac:dyDescent="0.25">
      <c r="A238" s="15">
        <v>220</v>
      </c>
      <c r="B238" s="26">
        <v>13</v>
      </c>
      <c r="C238" s="19" t="s">
        <v>26</v>
      </c>
      <c r="D238" s="27">
        <v>1324</v>
      </c>
      <c r="E238" s="28" t="s">
        <v>216</v>
      </c>
      <c r="F238" s="24">
        <v>10034</v>
      </c>
      <c r="G238" s="49">
        <f t="shared" si="21"/>
        <v>0.49853430714960006</v>
      </c>
      <c r="H238" s="24">
        <v>10093</v>
      </c>
      <c r="I238" s="49">
        <f t="shared" si="22"/>
        <v>0.50146569285039999</v>
      </c>
      <c r="J238" s="24">
        <f t="shared" si="23"/>
        <v>20127</v>
      </c>
      <c r="K238" s="38">
        <v>93.160411433129269</v>
      </c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x14ac:dyDescent="0.25">
      <c r="A239" s="15">
        <v>221</v>
      </c>
      <c r="B239" s="26">
        <v>13</v>
      </c>
      <c r="C239" s="19" t="s">
        <v>26</v>
      </c>
      <c r="D239" s="27">
        <v>1325</v>
      </c>
      <c r="E239" s="28" t="s">
        <v>217</v>
      </c>
      <c r="F239" s="24">
        <v>13846</v>
      </c>
      <c r="G239" s="49">
        <f t="shared" si="21"/>
        <v>0.51445344430407969</v>
      </c>
      <c r="H239" s="24">
        <v>13068</v>
      </c>
      <c r="I239" s="49">
        <f t="shared" si="22"/>
        <v>0.48554655569592031</v>
      </c>
      <c r="J239" s="24">
        <f t="shared" si="23"/>
        <v>26914</v>
      </c>
      <c r="K239" s="38">
        <v>94.130301665637077</v>
      </c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x14ac:dyDescent="0.25">
      <c r="A240" s="15">
        <v>222</v>
      </c>
      <c r="B240" s="26">
        <v>13</v>
      </c>
      <c r="C240" s="19" t="s">
        <v>26</v>
      </c>
      <c r="D240" s="27">
        <v>1326</v>
      </c>
      <c r="E240" s="28" t="s">
        <v>218</v>
      </c>
      <c r="F240" s="24">
        <v>86131</v>
      </c>
      <c r="G240" s="49">
        <f t="shared" si="21"/>
        <v>0.50812950574020976</v>
      </c>
      <c r="H240" s="24">
        <v>83375</v>
      </c>
      <c r="I240" s="49">
        <f t="shared" si="22"/>
        <v>0.49187049425979024</v>
      </c>
      <c r="J240" s="24">
        <f t="shared" si="23"/>
        <v>169506</v>
      </c>
      <c r="K240" s="38">
        <v>97.749706820929461</v>
      </c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x14ac:dyDescent="0.25">
      <c r="A241" s="15">
        <v>223</v>
      </c>
      <c r="B241" s="26">
        <v>13</v>
      </c>
      <c r="C241" s="19" t="s">
        <v>26</v>
      </c>
      <c r="D241" s="27">
        <v>1327</v>
      </c>
      <c r="E241" s="28" t="s">
        <v>322</v>
      </c>
      <c r="F241" s="24">
        <v>24532</v>
      </c>
      <c r="G241" s="49">
        <f t="shared" si="21"/>
        <v>0.4257253921976954</v>
      </c>
      <c r="H241" s="24">
        <v>33092</v>
      </c>
      <c r="I241" s="49">
        <f t="shared" si="22"/>
        <v>0.57427460780230455</v>
      </c>
      <c r="J241" s="24">
        <f t="shared" si="23"/>
        <v>57624</v>
      </c>
      <c r="K241" s="38">
        <v>89.8737501446804</v>
      </c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x14ac:dyDescent="0.25">
      <c r="A242" s="15">
        <v>224</v>
      </c>
      <c r="B242" s="26">
        <v>13</v>
      </c>
      <c r="C242" s="19" t="s">
        <v>26</v>
      </c>
      <c r="D242" s="27">
        <v>1328</v>
      </c>
      <c r="E242" s="28" t="s">
        <v>219</v>
      </c>
      <c r="F242" s="24">
        <v>4320</v>
      </c>
      <c r="G242" s="49">
        <f t="shared" si="21"/>
        <v>0.46531667384747954</v>
      </c>
      <c r="H242" s="24">
        <v>4964</v>
      </c>
      <c r="I242" s="49">
        <f t="shared" si="22"/>
        <v>0.53468332615252046</v>
      </c>
      <c r="J242" s="24">
        <f t="shared" si="23"/>
        <v>9284</v>
      </c>
      <c r="K242" s="38">
        <v>90.284920893626378</v>
      </c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x14ac:dyDescent="0.25">
      <c r="A243" s="15">
        <v>225</v>
      </c>
      <c r="B243" s="26">
        <v>13</v>
      </c>
      <c r="C243" s="19" t="s">
        <v>26</v>
      </c>
      <c r="D243" s="27">
        <v>1329</v>
      </c>
      <c r="E243" s="28" t="s">
        <v>220</v>
      </c>
      <c r="F243" s="24">
        <v>3294</v>
      </c>
      <c r="G243" s="49">
        <f t="shared" si="21"/>
        <v>0.4516659810777458</v>
      </c>
      <c r="H243" s="24">
        <v>3999</v>
      </c>
      <c r="I243" s="49">
        <f t="shared" si="22"/>
        <v>0.5483340189222542</v>
      </c>
      <c r="J243" s="24">
        <f t="shared" si="23"/>
        <v>7293</v>
      </c>
      <c r="K243" s="38">
        <v>69.172244702121446</v>
      </c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x14ac:dyDescent="0.25">
      <c r="A244" s="15">
        <v>226</v>
      </c>
      <c r="B244" s="26">
        <v>13</v>
      </c>
      <c r="C244" s="19" t="s">
        <v>26</v>
      </c>
      <c r="D244" s="27">
        <v>1330</v>
      </c>
      <c r="E244" s="28" t="s">
        <v>221</v>
      </c>
      <c r="F244" s="24">
        <v>3709</v>
      </c>
      <c r="G244" s="49">
        <f t="shared" si="21"/>
        <v>0.48225198283708232</v>
      </c>
      <c r="H244" s="24">
        <v>3982</v>
      </c>
      <c r="I244" s="49">
        <f t="shared" si="22"/>
        <v>0.51774801716291774</v>
      </c>
      <c r="J244" s="24">
        <f t="shared" si="23"/>
        <v>7691</v>
      </c>
      <c r="K244" s="38">
        <v>89.9564255998325</v>
      </c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x14ac:dyDescent="0.25">
      <c r="A245" s="15">
        <v>227</v>
      </c>
      <c r="B245" s="26">
        <v>13</v>
      </c>
      <c r="C245" s="19" t="s">
        <v>26</v>
      </c>
      <c r="D245" s="27">
        <v>1331</v>
      </c>
      <c r="E245" s="28" t="s">
        <v>222</v>
      </c>
      <c r="F245" s="24">
        <v>4833</v>
      </c>
      <c r="G245" s="49">
        <f t="shared" si="21"/>
        <v>0.49559064807219033</v>
      </c>
      <c r="H245" s="24">
        <v>4919</v>
      </c>
      <c r="I245" s="49">
        <f t="shared" si="22"/>
        <v>0.50440935192780967</v>
      </c>
      <c r="J245" s="24">
        <f t="shared" si="23"/>
        <v>9752</v>
      </c>
      <c r="K245" s="38">
        <v>89.510393163699135</v>
      </c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x14ac:dyDescent="0.25">
      <c r="A246" s="15">
        <v>228</v>
      </c>
      <c r="B246" s="26">
        <v>13</v>
      </c>
      <c r="C246" s="19" t="s">
        <v>26</v>
      </c>
      <c r="D246" s="27">
        <v>1332</v>
      </c>
      <c r="E246" s="28" t="s">
        <v>223</v>
      </c>
      <c r="F246" s="24">
        <v>10186</v>
      </c>
      <c r="G246" s="49">
        <f t="shared" si="21"/>
        <v>0.48886542522557114</v>
      </c>
      <c r="H246" s="24">
        <v>10650</v>
      </c>
      <c r="I246" s="49">
        <f t="shared" si="22"/>
        <v>0.51113457477442892</v>
      </c>
      <c r="J246" s="24">
        <f t="shared" si="23"/>
        <v>20836</v>
      </c>
      <c r="K246" s="38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x14ac:dyDescent="0.25">
      <c r="A247" s="15">
        <v>229</v>
      </c>
      <c r="B247" s="26">
        <v>13</v>
      </c>
      <c r="C247" s="19" t="s">
        <v>26</v>
      </c>
      <c r="D247" s="27">
        <v>1333</v>
      </c>
      <c r="E247" s="28" t="s">
        <v>224</v>
      </c>
      <c r="F247" s="24">
        <v>5275</v>
      </c>
      <c r="G247" s="49">
        <f t="shared" si="21"/>
        <v>0.47815445975344451</v>
      </c>
      <c r="H247" s="24">
        <v>5757</v>
      </c>
      <c r="I247" s="49">
        <f t="shared" si="22"/>
        <v>0.52184554024655549</v>
      </c>
      <c r="J247" s="24">
        <f t="shared" si="23"/>
        <v>11032</v>
      </c>
      <c r="K247" s="38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x14ac:dyDescent="0.25">
      <c r="B248" s="26">
        <v>14</v>
      </c>
      <c r="C248" s="53" t="s">
        <v>28</v>
      </c>
      <c r="D248" s="54"/>
      <c r="E248" s="55"/>
      <c r="F248" s="24">
        <f>SUM(F249:F269)</f>
        <v>548531</v>
      </c>
      <c r="G248" s="49">
        <f t="shared" si="21"/>
        <v>0.48759698053633527</v>
      </c>
      <c r="H248" s="24">
        <f>SUM(H249:H269)</f>
        <v>576437</v>
      </c>
      <c r="I248" s="49">
        <f t="shared" si="22"/>
        <v>0.51240301946366473</v>
      </c>
      <c r="J248" s="24">
        <f>H248+F248</f>
        <v>1124968</v>
      </c>
      <c r="K248" s="40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x14ac:dyDescent="0.25">
      <c r="A249" s="15">
        <v>230</v>
      </c>
      <c r="B249" s="26">
        <v>14</v>
      </c>
      <c r="C249" s="19" t="s">
        <v>28</v>
      </c>
      <c r="D249" s="27">
        <v>1401</v>
      </c>
      <c r="E249" s="28" t="s">
        <v>323</v>
      </c>
      <c r="F249" s="24">
        <v>60927</v>
      </c>
      <c r="G249" s="49">
        <f t="shared" si="21"/>
        <v>0.50513617709240144</v>
      </c>
      <c r="H249" s="24">
        <v>59688</v>
      </c>
      <c r="I249" s="49">
        <f t="shared" si="22"/>
        <v>0.49486382290759856</v>
      </c>
      <c r="J249" s="24">
        <f t="shared" ref="J249:J269" si="24">H249+F249</f>
        <v>120615</v>
      </c>
      <c r="K249" s="39">
        <v>92.997983381642385</v>
      </c>
      <c r="L249" s="34"/>
      <c r="M249" s="1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x14ac:dyDescent="0.25">
      <c r="A250" s="15">
        <v>231</v>
      </c>
      <c r="B250" s="26">
        <v>14</v>
      </c>
      <c r="C250" s="19" t="s">
        <v>28</v>
      </c>
      <c r="D250" s="27">
        <v>1402</v>
      </c>
      <c r="E250" s="28" t="s">
        <v>225</v>
      </c>
      <c r="F250" s="24">
        <v>13941</v>
      </c>
      <c r="G250" s="49">
        <f t="shared" si="21"/>
        <v>0.45488954873233922</v>
      </c>
      <c r="H250" s="24">
        <v>16706</v>
      </c>
      <c r="I250" s="49">
        <f t="shared" si="22"/>
        <v>0.54511045126766078</v>
      </c>
      <c r="J250" s="24">
        <f t="shared" si="24"/>
        <v>30647</v>
      </c>
      <c r="K250" s="38">
        <v>86.505527355918915</v>
      </c>
      <c r="L250" s="12"/>
      <c r="M250" s="13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x14ac:dyDescent="0.25">
      <c r="A251" s="15">
        <v>232</v>
      </c>
      <c r="B251" s="26">
        <v>14</v>
      </c>
      <c r="C251" s="19" t="s">
        <v>28</v>
      </c>
      <c r="D251" s="27">
        <v>1403</v>
      </c>
      <c r="E251" s="28" t="s">
        <v>226</v>
      </c>
      <c r="F251" s="24">
        <v>5599</v>
      </c>
      <c r="G251" s="49">
        <f t="shared" si="21"/>
        <v>0.47062284609565436</v>
      </c>
      <c r="H251" s="24">
        <v>6298</v>
      </c>
      <c r="I251" s="49">
        <f t="shared" si="22"/>
        <v>0.52937715390434559</v>
      </c>
      <c r="J251" s="24">
        <f t="shared" si="24"/>
        <v>11897</v>
      </c>
      <c r="K251" s="39">
        <v>82.59951509706363</v>
      </c>
      <c r="L251" s="34"/>
      <c r="M251" s="1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x14ac:dyDescent="0.25">
      <c r="A252" s="15">
        <v>233</v>
      </c>
      <c r="B252" s="26">
        <v>14</v>
      </c>
      <c r="C252" s="19" t="s">
        <v>28</v>
      </c>
      <c r="D252" s="27">
        <v>1404</v>
      </c>
      <c r="E252" s="28" t="s">
        <v>324</v>
      </c>
      <c r="F252" s="24">
        <v>26678</v>
      </c>
      <c r="G252" s="49">
        <f t="shared" si="21"/>
        <v>0.45590170377838918</v>
      </c>
      <c r="H252" s="24">
        <v>31839</v>
      </c>
      <c r="I252" s="49">
        <f t="shared" si="22"/>
        <v>0.54409829622161077</v>
      </c>
      <c r="J252" s="24">
        <f t="shared" si="24"/>
        <v>58517</v>
      </c>
      <c r="K252" s="38">
        <v>83.890830461554813</v>
      </c>
      <c r="L252" s="12"/>
      <c r="M252" s="13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x14ac:dyDescent="0.25">
      <c r="A253" s="15">
        <v>234</v>
      </c>
      <c r="B253" s="26">
        <v>14</v>
      </c>
      <c r="C253" s="19" t="s">
        <v>28</v>
      </c>
      <c r="D253" s="27">
        <v>1405</v>
      </c>
      <c r="E253" s="28" t="s">
        <v>227</v>
      </c>
      <c r="F253" s="24">
        <v>32461</v>
      </c>
      <c r="G253" s="49">
        <f t="shared" si="21"/>
        <v>0.51767801610716846</v>
      </c>
      <c r="H253" s="24">
        <v>30244</v>
      </c>
      <c r="I253" s="49">
        <f t="shared" si="22"/>
        <v>0.48232198389283149</v>
      </c>
      <c r="J253" s="24">
        <f t="shared" si="24"/>
        <v>62705</v>
      </c>
      <c r="K253" s="39">
        <v>96.843336434632519</v>
      </c>
      <c r="L253" s="34"/>
      <c r="M253" s="1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x14ac:dyDescent="0.25">
      <c r="A254" s="15">
        <v>235</v>
      </c>
      <c r="B254" s="26">
        <v>14</v>
      </c>
      <c r="C254" s="19" t="s">
        <v>28</v>
      </c>
      <c r="D254" s="27">
        <v>1406</v>
      </c>
      <c r="E254" s="28" t="s">
        <v>228</v>
      </c>
      <c r="F254" s="24">
        <v>79166</v>
      </c>
      <c r="G254" s="49">
        <f t="shared" si="21"/>
        <v>0.47973869675613112</v>
      </c>
      <c r="H254" s="24">
        <v>85853</v>
      </c>
      <c r="I254" s="49">
        <f t="shared" si="22"/>
        <v>0.52026130324386888</v>
      </c>
      <c r="J254" s="24">
        <f t="shared" si="24"/>
        <v>165019</v>
      </c>
      <c r="K254" s="38">
        <v>95.292247437690904</v>
      </c>
      <c r="L254" s="12"/>
      <c r="M254" s="13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x14ac:dyDescent="0.25">
      <c r="A255" s="15">
        <v>236</v>
      </c>
      <c r="B255" s="26">
        <v>14</v>
      </c>
      <c r="C255" s="19" t="s">
        <v>28</v>
      </c>
      <c r="D255" s="27">
        <v>1407</v>
      </c>
      <c r="E255" s="28" t="s">
        <v>229</v>
      </c>
      <c r="F255" s="24">
        <v>2922</v>
      </c>
      <c r="G255" s="49">
        <f t="shared" si="21"/>
        <v>0.45316377171215882</v>
      </c>
      <c r="H255" s="24">
        <v>3526</v>
      </c>
      <c r="I255" s="49">
        <f t="shared" si="22"/>
        <v>0.54683622828784118</v>
      </c>
      <c r="J255" s="24">
        <f t="shared" si="24"/>
        <v>6448</v>
      </c>
      <c r="K255" s="39">
        <v>91.967378530620863</v>
      </c>
      <c r="L255" s="34"/>
      <c r="M255" s="1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1:57" x14ac:dyDescent="0.25">
      <c r="A256" s="15">
        <v>237</v>
      </c>
      <c r="B256" s="26">
        <v>14</v>
      </c>
      <c r="C256" s="19" t="s">
        <v>28</v>
      </c>
      <c r="D256" s="27">
        <v>1408</v>
      </c>
      <c r="E256" s="28" t="s">
        <v>325</v>
      </c>
      <c r="F256" s="24">
        <v>10292</v>
      </c>
      <c r="G256" s="49">
        <f t="shared" si="21"/>
        <v>0.46158676055074671</v>
      </c>
      <c r="H256" s="24">
        <v>12005</v>
      </c>
      <c r="I256" s="49">
        <f t="shared" si="22"/>
        <v>0.53841323944925323</v>
      </c>
      <c r="J256" s="24">
        <f t="shared" si="24"/>
        <v>22297</v>
      </c>
      <c r="K256" s="38">
        <v>79.293214910389707</v>
      </c>
      <c r="L256" s="12"/>
      <c r="M256" s="13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1:57" x14ac:dyDescent="0.25">
      <c r="A257" s="15">
        <v>238</v>
      </c>
      <c r="B257" s="26">
        <v>14</v>
      </c>
      <c r="C257" s="19" t="s">
        <v>28</v>
      </c>
      <c r="D257" s="27">
        <v>1409</v>
      </c>
      <c r="E257" s="28" t="s">
        <v>326</v>
      </c>
      <c r="F257" s="24">
        <v>15189</v>
      </c>
      <c r="G257" s="49">
        <f t="shared" si="21"/>
        <v>0.47831837505904584</v>
      </c>
      <c r="H257" s="24">
        <v>16566</v>
      </c>
      <c r="I257" s="49">
        <f t="shared" si="22"/>
        <v>0.52168162494095416</v>
      </c>
      <c r="J257" s="24">
        <f t="shared" si="24"/>
        <v>31755</v>
      </c>
      <c r="K257" s="39">
        <v>78.374402007006637</v>
      </c>
      <c r="L257" s="34"/>
      <c r="M257" s="1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1:57" x14ac:dyDescent="0.25">
      <c r="A258" s="15">
        <v>239</v>
      </c>
      <c r="B258" s="26">
        <v>14</v>
      </c>
      <c r="C258" s="19" t="s">
        <v>28</v>
      </c>
      <c r="D258" s="27">
        <v>1410</v>
      </c>
      <c r="E258" s="28" t="s">
        <v>230</v>
      </c>
      <c r="F258" s="24">
        <v>17952</v>
      </c>
      <c r="G258" s="49">
        <f t="shared" si="21"/>
        <v>0.44098356628755314</v>
      </c>
      <c r="H258" s="24">
        <v>22757</v>
      </c>
      <c r="I258" s="49">
        <f t="shared" si="22"/>
        <v>0.55901643371244691</v>
      </c>
      <c r="J258" s="24">
        <f t="shared" si="24"/>
        <v>40709</v>
      </c>
      <c r="K258" s="38">
        <v>93.875658846782997</v>
      </c>
      <c r="L258" s="12"/>
      <c r="M258" s="13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1:57" x14ac:dyDescent="0.25">
      <c r="A259" s="15">
        <v>240</v>
      </c>
      <c r="B259" s="26">
        <v>14</v>
      </c>
      <c r="C259" s="19" t="s">
        <v>28</v>
      </c>
      <c r="D259" s="27">
        <v>1411</v>
      </c>
      <c r="E259" s="28" t="s">
        <v>231</v>
      </c>
      <c r="F259" s="24">
        <v>15783</v>
      </c>
      <c r="G259" s="49">
        <f t="shared" si="21"/>
        <v>0.50901409359176963</v>
      </c>
      <c r="H259" s="24">
        <v>15224</v>
      </c>
      <c r="I259" s="49">
        <f t="shared" si="22"/>
        <v>0.49098590640823042</v>
      </c>
      <c r="J259" s="24">
        <f t="shared" si="24"/>
        <v>31007</v>
      </c>
      <c r="K259" s="39">
        <v>93.465139088319674</v>
      </c>
      <c r="L259" s="34"/>
      <c r="M259" s="1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1:57" x14ac:dyDescent="0.25">
      <c r="A260" s="15">
        <v>241</v>
      </c>
      <c r="B260" s="26">
        <v>14</v>
      </c>
      <c r="C260" s="19" t="s">
        <v>28</v>
      </c>
      <c r="D260" s="27">
        <v>1412</v>
      </c>
      <c r="E260" s="28" t="s">
        <v>327</v>
      </c>
      <c r="F260" s="24">
        <v>41109</v>
      </c>
      <c r="G260" s="49">
        <f t="shared" si="21"/>
        <v>0.45458968716479969</v>
      </c>
      <c r="H260" s="24">
        <v>49322</v>
      </c>
      <c r="I260" s="49">
        <f t="shared" si="22"/>
        <v>0.54541031283520036</v>
      </c>
      <c r="J260" s="24">
        <f t="shared" si="24"/>
        <v>90431</v>
      </c>
      <c r="K260" s="38">
        <v>81.01507853540835</v>
      </c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1:57" x14ac:dyDescent="0.25">
      <c r="A261" s="15">
        <v>242</v>
      </c>
      <c r="B261" s="26">
        <v>14</v>
      </c>
      <c r="C261" s="19" t="s">
        <v>28</v>
      </c>
      <c r="D261" s="27">
        <v>1413</v>
      </c>
      <c r="E261" s="28" t="s">
        <v>232</v>
      </c>
      <c r="F261" s="24">
        <v>48524</v>
      </c>
      <c r="G261" s="49">
        <f t="shared" si="21"/>
        <v>0.49070150778160931</v>
      </c>
      <c r="H261" s="24">
        <v>50363</v>
      </c>
      <c r="I261" s="49">
        <f t="shared" si="22"/>
        <v>0.50929849221839074</v>
      </c>
      <c r="J261" s="24">
        <f t="shared" si="24"/>
        <v>98887</v>
      </c>
      <c r="K261" s="38">
        <v>97.825898904240134</v>
      </c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1:57" x14ac:dyDescent="0.25">
      <c r="A262" s="15">
        <v>243</v>
      </c>
      <c r="B262" s="26">
        <v>14</v>
      </c>
      <c r="C262" s="19" t="s">
        <v>28</v>
      </c>
      <c r="D262" s="27">
        <v>1414</v>
      </c>
      <c r="E262" s="28" t="s">
        <v>328</v>
      </c>
      <c r="F262" s="24">
        <v>13920</v>
      </c>
      <c r="G262" s="49">
        <f t="shared" ref="G262:G325" si="25">F262/J262</f>
        <v>0.49401994534549454</v>
      </c>
      <c r="H262" s="24">
        <v>14257</v>
      </c>
      <c r="I262" s="49">
        <f t="shared" si="22"/>
        <v>0.50598005465450546</v>
      </c>
      <c r="J262" s="24">
        <f t="shared" si="24"/>
        <v>28177</v>
      </c>
      <c r="K262" s="38">
        <v>70.271018322116277</v>
      </c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1:57" x14ac:dyDescent="0.25">
      <c r="A263" s="15">
        <v>244</v>
      </c>
      <c r="B263" s="26">
        <v>14</v>
      </c>
      <c r="C263" s="19" t="s">
        <v>28</v>
      </c>
      <c r="D263" s="27">
        <v>1415</v>
      </c>
      <c r="E263" s="28" t="s">
        <v>333</v>
      </c>
      <c r="F263" s="24">
        <v>40283</v>
      </c>
      <c r="G263" s="49">
        <f t="shared" si="25"/>
        <v>0.51876319991758102</v>
      </c>
      <c r="H263" s="24">
        <v>37369</v>
      </c>
      <c r="I263" s="49">
        <f t="shared" si="22"/>
        <v>0.48123680008241898</v>
      </c>
      <c r="J263" s="24">
        <f t="shared" si="24"/>
        <v>77652</v>
      </c>
      <c r="K263" s="38">
        <v>92.384324889965811</v>
      </c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1:57" x14ac:dyDescent="0.25">
      <c r="A264" s="15">
        <v>245</v>
      </c>
      <c r="B264" s="26">
        <v>14</v>
      </c>
      <c r="C264" s="19" t="s">
        <v>28</v>
      </c>
      <c r="D264" s="27">
        <v>1416</v>
      </c>
      <c r="E264" s="28" t="s">
        <v>329</v>
      </c>
      <c r="F264" s="24">
        <v>26054</v>
      </c>
      <c r="G264" s="49">
        <f t="shared" si="25"/>
        <v>0.50398483441658926</v>
      </c>
      <c r="H264" s="24">
        <v>25642</v>
      </c>
      <c r="I264" s="49">
        <f t="shared" ref="I264:I327" si="26">H264/J264</f>
        <v>0.49601516558341069</v>
      </c>
      <c r="J264" s="24">
        <f t="shared" si="24"/>
        <v>51696</v>
      </c>
      <c r="K264" s="38">
        <v>87.57961908636878</v>
      </c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1:57" x14ac:dyDescent="0.25">
      <c r="A265" s="15">
        <v>246</v>
      </c>
      <c r="B265" s="26">
        <v>14</v>
      </c>
      <c r="C265" s="19" t="s">
        <v>28</v>
      </c>
      <c r="D265" s="27">
        <v>1417</v>
      </c>
      <c r="E265" s="28" t="s">
        <v>330</v>
      </c>
      <c r="F265" s="24">
        <v>8364</v>
      </c>
      <c r="G265" s="49">
        <f t="shared" si="25"/>
        <v>0.4512300388433319</v>
      </c>
      <c r="H265" s="24">
        <v>10172</v>
      </c>
      <c r="I265" s="49">
        <f t="shared" si="26"/>
        <v>0.5487699611566681</v>
      </c>
      <c r="J265" s="24">
        <f t="shared" si="24"/>
        <v>18536</v>
      </c>
      <c r="K265" s="38">
        <v>83.820715833937612</v>
      </c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1:57" x14ac:dyDescent="0.25">
      <c r="A266" s="15">
        <v>247</v>
      </c>
      <c r="B266" s="26">
        <v>14</v>
      </c>
      <c r="C266" s="19" t="s">
        <v>28</v>
      </c>
      <c r="D266" s="27">
        <v>1418</v>
      </c>
      <c r="E266" s="28" t="s">
        <v>331</v>
      </c>
      <c r="F266" s="24">
        <v>6233</v>
      </c>
      <c r="G266" s="49">
        <f t="shared" si="25"/>
        <v>0.45347399054201526</v>
      </c>
      <c r="H266" s="24">
        <v>7512</v>
      </c>
      <c r="I266" s="49">
        <f t="shared" si="26"/>
        <v>0.54652600945798469</v>
      </c>
      <c r="J266" s="24">
        <f t="shared" si="24"/>
        <v>13745</v>
      </c>
      <c r="K266" s="38">
        <v>75.015216588897914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1:57" x14ac:dyDescent="0.25">
      <c r="A267" s="15">
        <v>248</v>
      </c>
      <c r="B267" s="26">
        <v>14</v>
      </c>
      <c r="C267" s="19" t="s">
        <v>28</v>
      </c>
      <c r="D267" s="27">
        <v>1419</v>
      </c>
      <c r="E267" s="28" t="s">
        <v>332</v>
      </c>
      <c r="F267" s="24">
        <v>19928</v>
      </c>
      <c r="G267" s="49">
        <f t="shared" si="25"/>
        <v>0.49175797058533216</v>
      </c>
      <c r="H267" s="24">
        <v>20596</v>
      </c>
      <c r="I267" s="49">
        <f t="shared" si="26"/>
        <v>0.5082420294146679</v>
      </c>
      <c r="J267" s="24">
        <f t="shared" si="24"/>
        <v>40524</v>
      </c>
      <c r="K267" s="38">
        <v>91.449384931488098</v>
      </c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1:57" x14ac:dyDescent="0.25">
      <c r="A268" s="15">
        <v>249</v>
      </c>
      <c r="B268" s="26">
        <v>14</v>
      </c>
      <c r="C268" s="19" t="s">
        <v>28</v>
      </c>
      <c r="D268" s="27">
        <v>1420</v>
      </c>
      <c r="E268" s="28" t="s">
        <v>233</v>
      </c>
      <c r="F268" s="24">
        <v>58820</v>
      </c>
      <c r="G268" s="49">
        <f t="shared" si="25"/>
        <v>0.5132814408879891</v>
      </c>
      <c r="H268" s="24">
        <v>55776</v>
      </c>
      <c r="I268" s="49">
        <f t="shared" si="26"/>
        <v>0.4867185591120109</v>
      </c>
      <c r="J268" s="24">
        <f t="shared" si="24"/>
        <v>114596</v>
      </c>
      <c r="K268" s="38">
        <v>94.052359975667557</v>
      </c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1:57" x14ac:dyDescent="0.25">
      <c r="A269" s="15">
        <v>250</v>
      </c>
      <c r="B269" s="26">
        <v>14</v>
      </c>
      <c r="C269" s="19" t="s">
        <v>28</v>
      </c>
      <c r="D269" s="27">
        <v>1421</v>
      </c>
      <c r="E269" s="28" t="s">
        <v>234</v>
      </c>
      <c r="F269" s="24">
        <v>4386</v>
      </c>
      <c r="G269" s="49">
        <f t="shared" si="25"/>
        <v>0.48155467720685113</v>
      </c>
      <c r="H269" s="24">
        <v>4722</v>
      </c>
      <c r="I269" s="49">
        <f t="shared" si="26"/>
        <v>0.51844532279314892</v>
      </c>
      <c r="J269" s="24">
        <f t="shared" si="24"/>
        <v>9108</v>
      </c>
      <c r="K269" s="38">
        <v>85.307147130280569</v>
      </c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1:57" x14ac:dyDescent="0.25">
      <c r="B270" s="26">
        <v>15</v>
      </c>
      <c r="C270" s="53" t="s">
        <v>29</v>
      </c>
      <c r="D270" s="54"/>
      <c r="E270" s="55"/>
      <c r="F270" s="24">
        <f>SUM(F271:F278)</f>
        <v>147446</v>
      </c>
      <c r="G270" s="49">
        <f t="shared" si="25"/>
        <v>0.48002370069409178</v>
      </c>
      <c r="H270" s="24">
        <f>SUM(H271:H278)</f>
        <v>159718</v>
      </c>
      <c r="I270" s="49">
        <f t="shared" si="26"/>
        <v>0.51997629930590827</v>
      </c>
      <c r="J270" s="24">
        <f>H270+F270</f>
        <v>307164</v>
      </c>
      <c r="K270" s="40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1:57" x14ac:dyDescent="0.25">
      <c r="A271" s="15">
        <v>251</v>
      </c>
      <c r="B271" s="26">
        <v>15</v>
      </c>
      <c r="C271" s="19" t="s">
        <v>29</v>
      </c>
      <c r="D271" s="27">
        <v>1501</v>
      </c>
      <c r="E271" s="28" t="s">
        <v>334</v>
      </c>
      <c r="F271" s="24">
        <v>29258</v>
      </c>
      <c r="G271" s="49">
        <f t="shared" si="25"/>
        <v>0.48162109664356617</v>
      </c>
      <c r="H271" s="24">
        <v>31491</v>
      </c>
      <c r="I271" s="49">
        <f t="shared" si="26"/>
        <v>0.51837890335643388</v>
      </c>
      <c r="J271" s="24">
        <f t="shared" ref="J271:J278" si="27">H271+F271</f>
        <v>60749</v>
      </c>
      <c r="K271" s="38">
        <v>89.419018607139577</v>
      </c>
      <c r="M271" s="11"/>
      <c r="N271" s="34"/>
      <c r="O271" s="1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1:57" x14ac:dyDescent="0.25">
      <c r="A272" s="15">
        <v>252</v>
      </c>
      <c r="B272" s="26">
        <v>15</v>
      </c>
      <c r="C272" s="19" t="s">
        <v>29</v>
      </c>
      <c r="D272" s="27">
        <v>1502</v>
      </c>
      <c r="E272" s="28" t="s">
        <v>335</v>
      </c>
      <c r="F272" s="24">
        <v>14649</v>
      </c>
      <c r="G272" s="49">
        <f t="shared" si="25"/>
        <v>0.47916394086091851</v>
      </c>
      <c r="H272" s="24">
        <v>15923</v>
      </c>
      <c r="I272" s="49">
        <f t="shared" si="26"/>
        <v>0.52083605913908149</v>
      </c>
      <c r="J272" s="24">
        <f t="shared" si="27"/>
        <v>30572</v>
      </c>
      <c r="K272" s="38">
        <v>89.62938074107889</v>
      </c>
      <c r="M272" s="13"/>
      <c r="N272" s="12"/>
      <c r="O272" s="13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1:57" x14ac:dyDescent="0.25">
      <c r="A273" s="15">
        <v>253</v>
      </c>
      <c r="B273" s="26">
        <v>15</v>
      </c>
      <c r="C273" s="19" t="s">
        <v>29</v>
      </c>
      <c r="D273" s="27">
        <v>1503</v>
      </c>
      <c r="E273" s="28" t="s">
        <v>336</v>
      </c>
      <c r="F273" s="24">
        <v>18265</v>
      </c>
      <c r="G273" s="49">
        <f t="shared" si="25"/>
        <v>0.47141566653761774</v>
      </c>
      <c r="H273" s="24">
        <v>20480</v>
      </c>
      <c r="I273" s="49">
        <f t="shared" si="26"/>
        <v>0.52858433346238221</v>
      </c>
      <c r="J273" s="24">
        <f t="shared" si="27"/>
        <v>38745</v>
      </c>
      <c r="K273" s="38">
        <v>93.152439533449041</v>
      </c>
      <c r="M273" s="11"/>
      <c r="N273" s="34"/>
      <c r="O273" s="1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1:57" x14ac:dyDescent="0.25">
      <c r="A274" s="15">
        <v>254</v>
      </c>
      <c r="B274" s="26">
        <v>15</v>
      </c>
      <c r="C274" s="19" t="s">
        <v>29</v>
      </c>
      <c r="D274" s="27">
        <v>1504</v>
      </c>
      <c r="E274" s="28" t="s">
        <v>337</v>
      </c>
      <c r="F274" s="24">
        <v>33643</v>
      </c>
      <c r="G274" s="49">
        <f t="shared" si="25"/>
        <v>0.47352494088503549</v>
      </c>
      <c r="H274" s="24">
        <v>37405</v>
      </c>
      <c r="I274" s="49">
        <f t="shared" si="26"/>
        <v>0.52647505911496451</v>
      </c>
      <c r="J274" s="24">
        <f t="shared" si="27"/>
        <v>71048</v>
      </c>
      <c r="K274" s="38">
        <v>81.221606206769181</v>
      </c>
      <c r="M274" s="13"/>
      <c r="N274" s="12"/>
      <c r="O274" s="13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1:57" x14ac:dyDescent="0.25">
      <c r="A275" s="15">
        <v>255</v>
      </c>
      <c r="B275" s="26">
        <v>15</v>
      </c>
      <c r="C275" s="19" t="s">
        <v>29</v>
      </c>
      <c r="D275" s="27">
        <v>1505</v>
      </c>
      <c r="E275" s="28" t="s">
        <v>338</v>
      </c>
      <c r="F275" s="24">
        <v>5432</v>
      </c>
      <c r="G275" s="49">
        <f t="shared" si="25"/>
        <v>0.47128231823702932</v>
      </c>
      <c r="H275" s="24">
        <v>6094</v>
      </c>
      <c r="I275" s="49">
        <f t="shared" si="26"/>
        <v>0.52871768176297063</v>
      </c>
      <c r="J275" s="24">
        <f t="shared" si="27"/>
        <v>11526</v>
      </c>
      <c r="K275" s="38">
        <v>85.989294767821335</v>
      </c>
      <c r="M275" s="11"/>
      <c r="N275" s="34"/>
      <c r="O275" s="1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1:57" x14ac:dyDescent="0.25">
      <c r="A276" s="15">
        <v>256</v>
      </c>
      <c r="B276" s="26">
        <v>15</v>
      </c>
      <c r="C276" s="19" t="s">
        <v>29</v>
      </c>
      <c r="D276" s="27">
        <v>1506</v>
      </c>
      <c r="E276" s="28" t="s">
        <v>339</v>
      </c>
      <c r="F276" s="24">
        <v>4435</v>
      </c>
      <c r="G276" s="49">
        <f t="shared" si="25"/>
        <v>0.46169061003539452</v>
      </c>
      <c r="H276" s="24">
        <v>5171</v>
      </c>
      <c r="I276" s="49">
        <f t="shared" si="26"/>
        <v>0.53830938996460542</v>
      </c>
      <c r="J276" s="24">
        <f t="shared" si="27"/>
        <v>9606</v>
      </c>
      <c r="K276" s="38">
        <v>78.269808875287865</v>
      </c>
      <c r="M276" s="13"/>
      <c r="N276" s="12"/>
      <c r="O276" s="13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1:57" x14ac:dyDescent="0.25">
      <c r="A277" s="15">
        <v>257</v>
      </c>
      <c r="B277" s="26">
        <v>15</v>
      </c>
      <c r="C277" s="19" t="s">
        <v>29</v>
      </c>
      <c r="D277" s="27">
        <v>1507</v>
      </c>
      <c r="E277" s="28" t="s">
        <v>340</v>
      </c>
      <c r="F277" s="24">
        <v>12228</v>
      </c>
      <c r="G277" s="49">
        <f t="shared" si="25"/>
        <v>0.48387479719836968</v>
      </c>
      <c r="H277" s="24">
        <v>13043</v>
      </c>
      <c r="I277" s="49">
        <f t="shared" si="26"/>
        <v>0.51612520280163032</v>
      </c>
      <c r="J277" s="24">
        <f t="shared" si="27"/>
        <v>25271</v>
      </c>
      <c r="K277" s="38">
        <v>93.670466509803759</v>
      </c>
      <c r="M277" s="11"/>
      <c r="N277" s="34"/>
      <c r="O277" s="1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1:57" x14ac:dyDescent="0.25">
      <c r="A278" s="15">
        <v>258</v>
      </c>
      <c r="B278" s="26">
        <v>15</v>
      </c>
      <c r="C278" s="19" t="s">
        <v>29</v>
      </c>
      <c r="D278" s="27">
        <v>1508</v>
      </c>
      <c r="E278" s="28" t="s">
        <v>235</v>
      </c>
      <c r="F278" s="24">
        <v>29536</v>
      </c>
      <c r="G278" s="49">
        <f t="shared" si="25"/>
        <v>0.4951799755226583</v>
      </c>
      <c r="H278" s="24">
        <v>30111</v>
      </c>
      <c r="I278" s="49">
        <f t="shared" si="26"/>
        <v>0.50482002447734164</v>
      </c>
      <c r="J278" s="24">
        <f t="shared" si="27"/>
        <v>59647</v>
      </c>
      <c r="K278" s="38">
        <v>95.739507575578401</v>
      </c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1:57" x14ac:dyDescent="0.25">
      <c r="B279" s="26">
        <v>16</v>
      </c>
      <c r="C279" s="53" t="s">
        <v>236</v>
      </c>
      <c r="D279" s="54"/>
      <c r="E279" s="55"/>
      <c r="F279" s="24">
        <f>SUM(F280:F296)</f>
        <v>644199</v>
      </c>
      <c r="G279" s="49">
        <f t="shared" si="25"/>
        <v>0.49782000556397021</v>
      </c>
      <c r="H279" s="24">
        <f>SUM(H280:H296)</f>
        <v>649841</v>
      </c>
      <c r="I279" s="49">
        <f t="shared" si="26"/>
        <v>0.50217999443602979</v>
      </c>
      <c r="J279" s="24">
        <f>H279+F279</f>
        <v>1294040</v>
      </c>
      <c r="K279" s="40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1:57" x14ac:dyDescent="0.25">
      <c r="A280" s="15">
        <v>259</v>
      </c>
      <c r="B280" s="26">
        <v>16</v>
      </c>
      <c r="C280" s="19" t="s">
        <v>236</v>
      </c>
      <c r="D280" s="27">
        <v>1601</v>
      </c>
      <c r="E280" s="28" t="s">
        <v>237</v>
      </c>
      <c r="F280" s="24">
        <v>136281</v>
      </c>
      <c r="G280" s="49">
        <f t="shared" si="25"/>
        <v>0.5055758358189022</v>
      </c>
      <c r="H280" s="24">
        <v>133275</v>
      </c>
      <c r="I280" s="49">
        <f t="shared" si="26"/>
        <v>0.4944241641810978</v>
      </c>
      <c r="J280" s="24">
        <f t="shared" ref="J280:J296" si="28">H280+F280</f>
        <v>269556</v>
      </c>
      <c r="K280" s="38">
        <v>93.420090502916537</v>
      </c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1:57" x14ac:dyDescent="0.25">
      <c r="A281" s="15">
        <v>260</v>
      </c>
      <c r="B281" s="26">
        <v>16</v>
      </c>
      <c r="C281" s="19" t="s">
        <v>236</v>
      </c>
      <c r="D281" s="27">
        <v>1602</v>
      </c>
      <c r="E281" s="28" t="s">
        <v>238</v>
      </c>
      <c r="F281" s="24">
        <v>22397</v>
      </c>
      <c r="G281" s="49">
        <f t="shared" si="25"/>
        <v>0.49310876265962134</v>
      </c>
      <c r="H281" s="24">
        <v>23023</v>
      </c>
      <c r="I281" s="49">
        <f t="shared" si="26"/>
        <v>0.50689123734037866</v>
      </c>
      <c r="J281" s="24">
        <f t="shared" si="28"/>
        <v>45420</v>
      </c>
      <c r="K281" s="38">
        <v>95.805247256941968</v>
      </c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1:57" x14ac:dyDescent="0.25">
      <c r="A282" s="15">
        <v>261</v>
      </c>
      <c r="B282" s="26">
        <v>16</v>
      </c>
      <c r="C282" s="19" t="s">
        <v>236</v>
      </c>
      <c r="D282" s="27">
        <v>1603</v>
      </c>
      <c r="E282" s="28" t="s">
        <v>239</v>
      </c>
      <c r="F282" s="24">
        <v>33214</v>
      </c>
      <c r="G282" s="49">
        <f t="shared" si="25"/>
        <v>0.49413094901587395</v>
      </c>
      <c r="H282" s="24">
        <v>34003</v>
      </c>
      <c r="I282" s="49">
        <f t="shared" si="26"/>
        <v>0.50586905098412605</v>
      </c>
      <c r="J282" s="24">
        <f t="shared" si="28"/>
        <v>67217</v>
      </c>
      <c r="K282" s="38">
        <v>91.363711639248848</v>
      </c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1:57" x14ac:dyDescent="0.25">
      <c r="A283" s="15">
        <v>262</v>
      </c>
      <c r="B283" s="26">
        <v>16</v>
      </c>
      <c r="C283" s="19" t="s">
        <v>236</v>
      </c>
      <c r="D283" s="27">
        <v>1604</v>
      </c>
      <c r="E283" s="28" t="s">
        <v>240</v>
      </c>
      <c r="F283" s="24">
        <v>18734</v>
      </c>
      <c r="G283" s="49">
        <f t="shared" si="25"/>
        <v>0.47792035511109976</v>
      </c>
      <c r="H283" s="24">
        <v>20465</v>
      </c>
      <c r="I283" s="49">
        <f t="shared" si="26"/>
        <v>0.52207964488890024</v>
      </c>
      <c r="J283" s="24">
        <f t="shared" si="28"/>
        <v>39199</v>
      </c>
      <c r="K283" s="38">
        <v>91.34459587209642</v>
      </c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1:57" x14ac:dyDescent="0.25">
      <c r="A284" s="15">
        <v>263</v>
      </c>
      <c r="B284" s="26">
        <v>16</v>
      </c>
      <c r="C284" s="19" t="s">
        <v>236</v>
      </c>
      <c r="D284" s="27">
        <v>1605</v>
      </c>
      <c r="E284" s="28" t="s">
        <v>241</v>
      </c>
      <c r="F284" s="24">
        <v>11668</v>
      </c>
      <c r="G284" s="49">
        <f t="shared" si="25"/>
        <v>0.50565547128927413</v>
      </c>
      <c r="H284" s="24">
        <v>11407</v>
      </c>
      <c r="I284" s="49">
        <f t="shared" si="26"/>
        <v>0.49434452871072587</v>
      </c>
      <c r="J284" s="24">
        <f t="shared" si="28"/>
        <v>23075</v>
      </c>
      <c r="K284" s="38">
        <v>83.63665818431366</v>
      </c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1:57" x14ac:dyDescent="0.25">
      <c r="A285" s="15">
        <v>264</v>
      </c>
      <c r="B285" s="26">
        <v>16</v>
      </c>
      <c r="C285" s="19" t="s">
        <v>236</v>
      </c>
      <c r="D285" s="27">
        <v>1606</v>
      </c>
      <c r="E285" s="28" t="s">
        <v>242</v>
      </c>
      <c r="F285" s="24">
        <v>23317</v>
      </c>
      <c r="G285" s="49">
        <f t="shared" si="25"/>
        <v>0.5023916228561579</v>
      </c>
      <c r="H285" s="24">
        <v>23095</v>
      </c>
      <c r="I285" s="49">
        <f t="shared" si="26"/>
        <v>0.4976083771438421</v>
      </c>
      <c r="J285" s="24">
        <f t="shared" si="28"/>
        <v>46412</v>
      </c>
      <c r="K285" s="38">
        <v>91.862730280491562</v>
      </c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1:57" x14ac:dyDescent="0.25">
      <c r="A286" s="15">
        <v>265</v>
      </c>
      <c r="B286" s="26">
        <v>16</v>
      </c>
      <c r="C286" s="19" t="s">
        <v>236</v>
      </c>
      <c r="D286" s="27">
        <v>1607</v>
      </c>
      <c r="E286" s="28" t="s">
        <v>243</v>
      </c>
      <c r="F286" s="24">
        <v>32620</v>
      </c>
      <c r="G286" s="49">
        <f t="shared" si="25"/>
        <v>0.50386938321568142</v>
      </c>
      <c r="H286" s="24">
        <v>32119</v>
      </c>
      <c r="I286" s="49">
        <f t="shared" si="26"/>
        <v>0.49613061678431858</v>
      </c>
      <c r="J286" s="24">
        <f t="shared" si="28"/>
        <v>64739</v>
      </c>
      <c r="K286" s="38">
        <v>86.169347132158464</v>
      </c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1:57" x14ac:dyDescent="0.25">
      <c r="A287" s="15">
        <v>266</v>
      </c>
      <c r="B287" s="26">
        <v>16</v>
      </c>
      <c r="C287" s="19" t="s">
        <v>236</v>
      </c>
      <c r="D287" s="27">
        <v>1608</v>
      </c>
      <c r="E287" s="28" t="s">
        <v>244</v>
      </c>
      <c r="F287" s="24">
        <v>35645</v>
      </c>
      <c r="G287" s="49">
        <f t="shared" si="25"/>
        <v>0.50006313042746309</v>
      </c>
      <c r="H287" s="24">
        <v>35636</v>
      </c>
      <c r="I287" s="49">
        <f t="shared" si="26"/>
        <v>0.49993686957253686</v>
      </c>
      <c r="J287" s="24">
        <f t="shared" si="28"/>
        <v>71281</v>
      </c>
      <c r="K287" s="38">
        <v>84.445004301940486</v>
      </c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1:57" x14ac:dyDescent="0.25">
      <c r="A288" s="15">
        <v>267</v>
      </c>
      <c r="B288" s="26">
        <v>16</v>
      </c>
      <c r="C288" s="19" t="s">
        <v>236</v>
      </c>
      <c r="D288" s="27">
        <v>1609</v>
      </c>
      <c r="E288" s="28" t="s">
        <v>245</v>
      </c>
      <c r="F288" s="24">
        <v>122625</v>
      </c>
      <c r="G288" s="49">
        <f t="shared" si="25"/>
        <v>0.49109127389376811</v>
      </c>
      <c r="H288" s="24">
        <v>127074</v>
      </c>
      <c r="I288" s="49">
        <f t="shared" si="26"/>
        <v>0.50890872610623195</v>
      </c>
      <c r="J288" s="24">
        <f t="shared" si="28"/>
        <v>249699</v>
      </c>
      <c r="K288" s="38">
        <v>95.443354128777415</v>
      </c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1:57" x14ac:dyDescent="0.25">
      <c r="A289" s="15">
        <v>268</v>
      </c>
      <c r="B289" s="26">
        <v>16</v>
      </c>
      <c r="C289" s="19" t="s">
        <v>236</v>
      </c>
      <c r="D289" s="27">
        <v>1610</v>
      </c>
      <c r="E289" s="28" t="s">
        <v>246</v>
      </c>
      <c r="F289" s="24">
        <v>32480</v>
      </c>
      <c r="G289" s="49">
        <f t="shared" si="25"/>
        <v>0.4974118656007841</v>
      </c>
      <c r="H289" s="24">
        <v>32818</v>
      </c>
      <c r="I289" s="49">
        <f t="shared" si="26"/>
        <v>0.5025881343992159</v>
      </c>
      <c r="J289" s="24">
        <f t="shared" si="28"/>
        <v>65298</v>
      </c>
      <c r="K289" s="38">
        <v>93.995846376284533</v>
      </c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1:57" x14ac:dyDescent="0.25">
      <c r="A290" s="15">
        <v>269</v>
      </c>
      <c r="B290" s="26">
        <v>16</v>
      </c>
      <c r="C290" s="19" t="s">
        <v>236</v>
      </c>
      <c r="D290" s="27">
        <v>1611</v>
      </c>
      <c r="E290" s="28" t="s">
        <v>247</v>
      </c>
      <c r="F290" s="24">
        <v>13736</v>
      </c>
      <c r="G290" s="49">
        <f t="shared" si="25"/>
        <v>0.49470575524022187</v>
      </c>
      <c r="H290" s="24">
        <v>14030</v>
      </c>
      <c r="I290" s="49">
        <f t="shared" si="26"/>
        <v>0.50529424475977813</v>
      </c>
      <c r="J290" s="24">
        <f t="shared" si="28"/>
        <v>27766</v>
      </c>
      <c r="K290" s="38">
        <v>80.832398356820903</v>
      </c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1:57" x14ac:dyDescent="0.25">
      <c r="A291" s="15">
        <v>270</v>
      </c>
      <c r="B291" s="26">
        <v>16</v>
      </c>
      <c r="C291" s="19" t="s">
        <v>236</v>
      </c>
      <c r="D291" s="27">
        <v>1612</v>
      </c>
      <c r="E291" s="28" t="s">
        <v>248</v>
      </c>
      <c r="F291" s="24">
        <v>33412</v>
      </c>
      <c r="G291" s="49">
        <f t="shared" si="25"/>
        <v>0.50509448223733933</v>
      </c>
      <c r="H291" s="24">
        <v>32738</v>
      </c>
      <c r="I291" s="49">
        <f t="shared" si="26"/>
        <v>0.49490551776266062</v>
      </c>
      <c r="J291" s="24">
        <f t="shared" si="28"/>
        <v>66150</v>
      </c>
      <c r="K291" s="38">
        <v>82.773085451394195</v>
      </c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1:57" x14ac:dyDescent="0.25">
      <c r="A292" s="15">
        <v>271</v>
      </c>
      <c r="B292" s="26">
        <v>16</v>
      </c>
      <c r="C292" s="19" t="s">
        <v>236</v>
      </c>
      <c r="D292" s="27">
        <v>1613</v>
      </c>
      <c r="E292" s="28" t="s">
        <v>249</v>
      </c>
      <c r="F292" s="24">
        <v>37882</v>
      </c>
      <c r="G292" s="49">
        <f t="shared" si="25"/>
        <v>0.5013963707595992</v>
      </c>
      <c r="H292" s="24">
        <v>37671</v>
      </c>
      <c r="I292" s="49">
        <f t="shared" si="26"/>
        <v>0.4986036292404008</v>
      </c>
      <c r="J292" s="24">
        <f t="shared" si="28"/>
        <v>75553</v>
      </c>
      <c r="K292" s="38">
        <v>82.215403232777248</v>
      </c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1:57" x14ac:dyDescent="0.25">
      <c r="A293" s="15">
        <v>272</v>
      </c>
      <c r="B293" s="26">
        <v>16</v>
      </c>
      <c r="C293" s="19" t="s">
        <v>236</v>
      </c>
      <c r="D293" s="27">
        <v>1614</v>
      </c>
      <c r="E293" s="28" t="s">
        <v>250</v>
      </c>
      <c r="F293" s="24">
        <v>14654</v>
      </c>
      <c r="G293" s="49">
        <f t="shared" si="25"/>
        <v>0.48690855927698035</v>
      </c>
      <c r="H293" s="24">
        <v>15442</v>
      </c>
      <c r="I293" s="49">
        <f t="shared" si="26"/>
        <v>0.51309144072301971</v>
      </c>
      <c r="J293" s="24">
        <f t="shared" si="28"/>
        <v>30096</v>
      </c>
      <c r="K293" s="38">
        <v>62.583636256046063</v>
      </c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1:57" x14ac:dyDescent="0.25">
      <c r="A294" s="15">
        <v>273</v>
      </c>
      <c r="B294" s="26">
        <v>16</v>
      </c>
      <c r="C294" s="19" t="s">
        <v>236</v>
      </c>
      <c r="D294" s="27">
        <v>1615</v>
      </c>
      <c r="E294" s="28" t="s">
        <v>251</v>
      </c>
      <c r="F294" s="24">
        <v>35444</v>
      </c>
      <c r="G294" s="49">
        <f t="shared" si="25"/>
        <v>0.4927705483261039</v>
      </c>
      <c r="H294" s="24">
        <v>36484</v>
      </c>
      <c r="I294" s="49">
        <f t="shared" si="26"/>
        <v>0.5072294516738961</v>
      </c>
      <c r="J294" s="24">
        <f t="shared" si="28"/>
        <v>71928</v>
      </c>
      <c r="K294" s="38">
        <v>81.5699960823911</v>
      </c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1:57" x14ac:dyDescent="0.25">
      <c r="A295" s="15">
        <v>274</v>
      </c>
      <c r="B295" s="26">
        <v>16</v>
      </c>
      <c r="C295" s="19" t="s">
        <v>236</v>
      </c>
      <c r="D295" s="27">
        <v>1616</v>
      </c>
      <c r="E295" s="28" t="s">
        <v>252</v>
      </c>
      <c r="F295" s="24">
        <v>21193</v>
      </c>
      <c r="G295" s="49">
        <f t="shared" si="25"/>
        <v>0.49325047712144487</v>
      </c>
      <c r="H295" s="24">
        <v>21773</v>
      </c>
      <c r="I295" s="49">
        <f t="shared" si="26"/>
        <v>0.50674952287855513</v>
      </c>
      <c r="J295" s="24">
        <f t="shared" si="28"/>
        <v>42966</v>
      </c>
      <c r="K295" s="38">
        <v>89.275455478754211</v>
      </c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1:57" x14ac:dyDescent="0.25">
      <c r="A296" s="15">
        <v>275</v>
      </c>
      <c r="B296" s="26">
        <v>16</v>
      </c>
      <c r="C296" s="19" t="s">
        <v>236</v>
      </c>
      <c r="D296" s="27">
        <v>1617</v>
      </c>
      <c r="E296" s="28" t="s">
        <v>253</v>
      </c>
      <c r="F296" s="24">
        <v>18897</v>
      </c>
      <c r="G296" s="49">
        <f t="shared" si="25"/>
        <v>0.50144619875281937</v>
      </c>
      <c r="H296" s="24">
        <v>18788</v>
      </c>
      <c r="I296" s="49">
        <f t="shared" si="26"/>
        <v>0.49855380124718057</v>
      </c>
      <c r="J296" s="24">
        <f t="shared" si="28"/>
        <v>37685</v>
      </c>
      <c r="K296" s="38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1:57" x14ac:dyDescent="0.25">
      <c r="B297" s="26">
        <v>17</v>
      </c>
      <c r="C297" s="53" t="s">
        <v>254</v>
      </c>
      <c r="D297" s="54"/>
      <c r="E297" s="55"/>
      <c r="F297" s="24">
        <f>SUM(F298:F311)</f>
        <v>391405</v>
      </c>
      <c r="G297" s="49">
        <f t="shared" si="25"/>
        <v>0.51471400467102912</v>
      </c>
      <c r="H297" s="24">
        <f>SUM(H298:H311)</f>
        <v>369027</v>
      </c>
      <c r="I297" s="49">
        <f t="shared" si="26"/>
        <v>0.48528599532897088</v>
      </c>
      <c r="J297" s="24">
        <f>H297+F297</f>
        <v>760432</v>
      </c>
      <c r="K297" s="40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1:57" x14ac:dyDescent="0.25">
      <c r="A298" s="15">
        <v>276</v>
      </c>
      <c r="B298" s="26">
        <v>17</v>
      </c>
      <c r="C298" s="19" t="s">
        <v>254</v>
      </c>
      <c r="D298" s="27">
        <v>1701</v>
      </c>
      <c r="E298" s="28" t="s">
        <v>255</v>
      </c>
      <c r="F298" s="24">
        <v>37595</v>
      </c>
      <c r="G298" s="49">
        <f t="shared" si="25"/>
        <v>0.55446581322635835</v>
      </c>
      <c r="H298" s="24">
        <v>30209</v>
      </c>
      <c r="I298" s="49">
        <f t="shared" si="26"/>
        <v>0.44553418677364165</v>
      </c>
      <c r="J298" s="24">
        <f t="shared" ref="J298:J311" si="29">H298+F298</f>
        <v>67804</v>
      </c>
      <c r="K298" s="38">
        <v>94.368502156800218</v>
      </c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1:57" x14ac:dyDescent="0.25">
      <c r="A299" s="15">
        <v>277</v>
      </c>
      <c r="B299" s="26">
        <v>17</v>
      </c>
      <c r="C299" s="19" t="s">
        <v>254</v>
      </c>
      <c r="D299" s="27">
        <v>1702</v>
      </c>
      <c r="E299" s="28" t="s">
        <v>17</v>
      </c>
      <c r="F299" s="24">
        <v>3087</v>
      </c>
      <c r="G299" s="49">
        <f t="shared" si="25"/>
        <v>0.5073130649137223</v>
      </c>
      <c r="H299" s="24">
        <v>2998</v>
      </c>
      <c r="I299" s="49">
        <f t="shared" si="26"/>
        <v>0.49268693508627776</v>
      </c>
      <c r="J299" s="24">
        <f t="shared" si="29"/>
        <v>6085</v>
      </c>
      <c r="K299" s="38">
        <v>94.63749356135871</v>
      </c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1:57" x14ac:dyDescent="0.25">
      <c r="A300" s="15">
        <v>278</v>
      </c>
      <c r="B300" s="26">
        <v>17</v>
      </c>
      <c r="C300" s="19" t="s">
        <v>254</v>
      </c>
      <c r="D300" s="27">
        <v>1703</v>
      </c>
      <c r="E300" s="28" t="s">
        <v>256</v>
      </c>
      <c r="F300" s="24">
        <v>35793</v>
      </c>
      <c r="G300" s="49">
        <f t="shared" si="25"/>
        <v>0.51268352073336676</v>
      </c>
      <c r="H300" s="24">
        <v>34022</v>
      </c>
      <c r="I300" s="49">
        <f t="shared" si="26"/>
        <v>0.48731647926663324</v>
      </c>
      <c r="J300" s="24">
        <f t="shared" si="29"/>
        <v>69815</v>
      </c>
      <c r="K300" s="38">
        <v>96.115125449007735</v>
      </c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1:57" x14ac:dyDescent="0.25">
      <c r="A301" s="15">
        <v>279</v>
      </c>
      <c r="B301" s="26">
        <v>17</v>
      </c>
      <c r="C301" s="19" t="s">
        <v>254</v>
      </c>
      <c r="D301" s="27">
        <v>1704</v>
      </c>
      <c r="E301" s="28" t="s">
        <v>257</v>
      </c>
      <c r="F301" s="24">
        <v>26067</v>
      </c>
      <c r="G301" s="49">
        <f t="shared" si="25"/>
        <v>0.50919070966733737</v>
      </c>
      <c r="H301" s="24">
        <v>25126</v>
      </c>
      <c r="I301" s="49">
        <f t="shared" si="26"/>
        <v>0.49080929033266268</v>
      </c>
      <c r="J301" s="24">
        <f t="shared" si="29"/>
        <v>51193</v>
      </c>
      <c r="K301" s="38">
        <v>84.852340531914408</v>
      </c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1:57" x14ac:dyDescent="0.25">
      <c r="A302" s="15">
        <v>280</v>
      </c>
      <c r="B302" s="26">
        <v>17</v>
      </c>
      <c r="C302" s="19" t="s">
        <v>254</v>
      </c>
      <c r="D302" s="27">
        <v>1705</v>
      </c>
      <c r="E302" s="28" t="s">
        <v>204</v>
      </c>
      <c r="F302" s="24">
        <v>50355</v>
      </c>
      <c r="G302" s="49">
        <f t="shared" si="25"/>
        <v>0.52077731353162615</v>
      </c>
      <c r="H302" s="24">
        <v>46337</v>
      </c>
      <c r="I302" s="49">
        <f t="shared" si="26"/>
        <v>0.47922268646837379</v>
      </c>
      <c r="J302" s="24">
        <f t="shared" si="29"/>
        <v>96692</v>
      </c>
      <c r="K302" s="38">
        <v>85.74107751761764</v>
      </c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1:57" x14ac:dyDescent="0.25">
      <c r="A303" s="15">
        <v>281</v>
      </c>
      <c r="B303" s="26">
        <v>17</v>
      </c>
      <c r="C303" s="19" t="s">
        <v>254</v>
      </c>
      <c r="D303" s="27">
        <v>1706</v>
      </c>
      <c r="E303" s="28" t="s">
        <v>258</v>
      </c>
      <c r="F303" s="24">
        <v>10403</v>
      </c>
      <c r="G303" s="49">
        <f t="shared" si="25"/>
        <v>0.52223895582329316</v>
      </c>
      <c r="H303" s="24">
        <v>9517</v>
      </c>
      <c r="I303" s="49">
        <f t="shared" si="26"/>
        <v>0.47776104417670684</v>
      </c>
      <c r="J303" s="24">
        <f t="shared" si="29"/>
        <v>19920</v>
      </c>
      <c r="K303" s="38">
        <v>90.402957012619851</v>
      </c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:57" x14ac:dyDescent="0.25">
      <c r="A304" s="15">
        <v>282</v>
      </c>
      <c r="B304" s="26">
        <v>17</v>
      </c>
      <c r="C304" s="19" t="s">
        <v>254</v>
      </c>
      <c r="D304" s="27">
        <v>1707</v>
      </c>
      <c r="E304" s="28" t="s">
        <v>259</v>
      </c>
      <c r="F304" s="24">
        <v>20862</v>
      </c>
      <c r="G304" s="49">
        <f t="shared" si="25"/>
        <v>0.53333674199815928</v>
      </c>
      <c r="H304" s="24">
        <v>18254</v>
      </c>
      <c r="I304" s="49">
        <f t="shared" si="26"/>
        <v>0.46666325800184066</v>
      </c>
      <c r="J304" s="24">
        <f t="shared" si="29"/>
        <v>39116</v>
      </c>
      <c r="K304" s="38">
        <v>79.146878159737525</v>
      </c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1:57" x14ac:dyDescent="0.25">
      <c r="A305" s="15">
        <v>283</v>
      </c>
      <c r="B305" s="26">
        <v>17</v>
      </c>
      <c r="C305" s="19" t="s">
        <v>254</v>
      </c>
      <c r="D305" s="27">
        <v>1708</v>
      </c>
      <c r="E305" s="28" t="s">
        <v>260</v>
      </c>
      <c r="F305" s="24">
        <v>20273</v>
      </c>
      <c r="G305" s="49">
        <f t="shared" si="25"/>
        <v>0.48900091659028416</v>
      </c>
      <c r="H305" s="24">
        <v>21185</v>
      </c>
      <c r="I305" s="49">
        <f t="shared" si="26"/>
        <v>0.51099908340971589</v>
      </c>
      <c r="J305" s="24">
        <f t="shared" si="29"/>
        <v>41458</v>
      </c>
      <c r="K305" s="38">
        <v>80.67201796625362</v>
      </c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1:57" x14ac:dyDescent="0.25">
      <c r="A306" s="15">
        <v>284</v>
      </c>
      <c r="B306" s="26">
        <v>17</v>
      </c>
      <c r="C306" s="19" t="s">
        <v>254</v>
      </c>
      <c r="D306" s="27">
        <v>1709</v>
      </c>
      <c r="E306" s="28" t="s">
        <v>261</v>
      </c>
      <c r="F306" s="24">
        <v>42375</v>
      </c>
      <c r="G306" s="49">
        <f t="shared" si="25"/>
        <v>0.49757523807287202</v>
      </c>
      <c r="H306" s="24">
        <v>42788</v>
      </c>
      <c r="I306" s="49">
        <f t="shared" si="26"/>
        <v>0.50242476192712793</v>
      </c>
      <c r="J306" s="24">
        <f t="shared" si="29"/>
        <v>85163</v>
      </c>
      <c r="K306" s="38">
        <v>82.829292147400281</v>
      </c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1:57" x14ac:dyDescent="0.25">
      <c r="A307" s="15">
        <v>285</v>
      </c>
      <c r="B307" s="26">
        <v>17</v>
      </c>
      <c r="C307" s="19" t="s">
        <v>254</v>
      </c>
      <c r="D307" s="26">
        <v>1710</v>
      </c>
      <c r="E307" s="28" t="s">
        <v>262</v>
      </c>
      <c r="F307" s="24">
        <v>71423</v>
      </c>
      <c r="G307" s="49">
        <f t="shared" si="25"/>
        <v>0.5251073403129044</v>
      </c>
      <c r="H307" s="24">
        <v>64593</v>
      </c>
      <c r="I307" s="49">
        <f t="shared" si="26"/>
        <v>0.47489265968709565</v>
      </c>
      <c r="J307" s="24">
        <f t="shared" si="29"/>
        <v>136016</v>
      </c>
      <c r="K307" s="38">
        <v>87.769754438061327</v>
      </c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1:57" x14ac:dyDescent="0.25">
      <c r="A308" s="15">
        <v>286</v>
      </c>
      <c r="B308" s="26">
        <v>17</v>
      </c>
      <c r="C308" s="19" t="s">
        <v>254</v>
      </c>
      <c r="D308" s="26">
        <v>1711</v>
      </c>
      <c r="E308" s="28" t="s">
        <v>263</v>
      </c>
      <c r="F308" s="24">
        <v>9801</v>
      </c>
      <c r="G308" s="49">
        <f t="shared" si="25"/>
        <v>0.44735040394358483</v>
      </c>
      <c r="H308" s="24">
        <v>12108</v>
      </c>
      <c r="I308" s="49">
        <f t="shared" si="26"/>
        <v>0.55264959605641517</v>
      </c>
      <c r="J308" s="24">
        <f t="shared" si="29"/>
        <v>21909</v>
      </c>
      <c r="K308" s="38">
        <v>87.366328846155398</v>
      </c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1:57" x14ac:dyDescent="0.25">
      <c r="A309" s="15">
        <v>287</v>
      </c>
      <c r="B309" s="26">
        <v>17</v>
      </c>
      <c r="C309" s="19" t="s">
        <v>254</v>
      </c>
      <c r="D309" s="26">
        <v>1712</v>
      </c>
      <c r="E309" s="28" t="s">
        <v>264</v>
      </c>
      <c r="F309" s="24">
        <v>37386</v>
      </c>
      <c r="G309" s="49">
        <f t="shared" si="25"/>
        <v>0.50138132660998314</v>
      </c>
      <c r="H309" s="24">
        <v>37180</v>
      </c>
      <c r="I309" s="49">
        <f t="shared" si="26"/>
        <v>0.49861867339001692</v>
      </c>
      <c r="J309" s="24">
        <f t="shared" si="29"/>
        <v>74566</v>
      </c>
      <c r="K309" s="38">
        <v>88.967432324144454</v>
      </c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1:57" x14ac:dyDescent="0.25">
      <c r="A310" s="15">
        <v>288</v>
      </c>
      <c r="B310" s="26">
        <v>17</v>
      </c>
      <c r="C310" s="19" t="s">
        <v>254</v>
      </c>
      <c r="D310" s="26">
        <v>1713</v>
      </c>
      <c r="E310" s="28" t="s">
        <v>265</v>
      </c>
      <c r="F310" s="24">
        <v>19583</v>
      </c>
      <c r="G310" s="49">
        <f t="shared" si="25"/>
        <v>0.52078291625668161</v>
      </c>
      <c r="H310" s="24">
        <v>18020</v>
      </c>
      <c r="I310" s="49">
        <f t="shared" si="26"/>
        <v>0.47921708374331834</v>
      </c>
      <c r="J310" s="24">
        <f t="shared" si="29"/>
        <v>37603</v>
      </c>
      <c r="K310" s="38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1:57" x14ac:dyDescent="0.25">
      <c r="A311" s="15">
        <v>289</v>
      </c>
      <c r="B311" s="26">
        <v>17</v>
      </c>
      <c r="C311" s="19" t="s">
        <v>254</v>
      </c>
      <c r="D311" s="26">
        <v>1714</v>
      </c>
      <c r="E311" s="28" t="s">
        <v>266</v>
      </c>
      <c r="F311" s="24">
        <v>6402</v>
      </c>
      <c r="G311" s="49">
        <f t="shared" si="25"/>
        <v>0.48900091659028416</v>
      </c>
      <c r="H311" s="24">
        <v>6690</v>
      </c>
      <c r="I311" s="49">
        <f t="shared" si="26"/>
        <v>0.51099908340971589</v>
      </c>
      <c r="J311" s="24">
        <f t="shared" si="29"/>
        <v>13092</v>
      </c>
      <c r="K311" s="38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1:57" x14ac:dyDescent="0.25">
      <c r="B312" s="26">
        <v>18</v>
      </c>
      <c r="C312" s="53" t="s">
        <v>267</v>
      </c>
      <c r="D312" s="54"/>
      <c r="E312" s="55"/>
      <c r="F312" s="24">
        <f>SUM(F313:F317)</f>
        <v>230622</v>
      </c>
      <c r="G312" s="49">
        <f t="shared" si="25"/>
        <v>0.49385735179803891</v>
      </c>
      <c r="H312" s="24">
        <f>SUM(H313:H317)</f>
        <v>236359</v>
      </c>
      <c r="I312" s="49">
        <f t="shared" si="26"/>
        <v>0.50614264820196109</v>
      </c>
      <c r="J312" s="24">
        <f>H312+F312</f>
        <v>466981</v>
      </c>
      <c r="K312" s="40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1:57" x14ac:dyDescent="0.25">
      <c r="A313" s="15">
        <v>290</v>
      </c>
      <c r="B313" s="26">
        <v>18</v>
      </c>
      <c r="C313" s="19" t="s">
        <v>267</v>
      </c>
      <c r="D313" s="27">
        <v>1801</v>
      </c>
      <c r="E313" s="28" t="s">
        <v>268</v>
      </c>
      <c r="F313" s="24">
        <v>56540</v>
      </c>
      <c r="G313" s="49">
        <f t="shared" si="25"/>
        <v>0.49979668688011597</v>
      </c>
      <c r="H313" s="24">
        <v>56586</v>
      </c>
      <c r="I313" s="49">
        <f t="shared" si="26"/>
        <v>0.50020331311988397</v>
      </c>
      <c r="J313" s="24">
        <f t="shared" ref="J313:J317" si="30">H313+F313</f>
        <v>113126</v>
      </c>
      <c r="K313" s="38">
        <v>93.811017151691445</v>
      </c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1:57" x14ac:dyDescent="0.25">
      <c r="A314" s="15">
        <v>291</v>
      </c>
      <c r="B314" s="26">
        <v>18</v>
      </c>
      <c r="C314" s="19" t="s">
        <v>267</v>
      </c>
      <c r="D314" s="27">
        <v>1802</v>
      </c>
      <c r="E314" s="28" t="s">
        <v>269</v>
      </c>
      <c r="F314" s="24">
        <v>34116</v>
      </c>
      <c r="G314" s="49">
        <f t="shared" si="25"/>
        <v>0.48483642668334137</v>
      </c>
      <c r="H314" s="24">
        <v>36250</v>
      </c>
      <c r="I314" s="49">
        <f t="shared" si="26"/>
        <v>0.51516357331665863</v>
      </c>
      <c r="J314" s="24">
        <f t="shared" si="30"/>
        <v>70366</v>
      </c>
      <c r="K314" s="38">
        <v>86.629463246980194</v>
      </c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1:57" x14ac:dyDescent="0.25">
      <c r="A315" s="15">
        <v>292</v>
      </c>
      <c r="B315" s="26">
        <v>18</v>
      </c>
      <c r="C315" s="19" t="s">
        <v>267</v>
      </c>
      <c r="D315" s="27">
        <v>1803</v>
      </c>
      <c r="E315" s="28" t="s">
        <v>270</v>
      </c>
      <c r="F315" s="24">
        <v>45631</v>
      </c>
      <c r="G315" s="49">
        <f t="shared" si="25"/>
        <v>0.5012027283810947</v>
      </c>
      <c r="H315" s="24">
        <v>45412</v>
      </c>
      <c r="I315" s="49">
        <f t="shared" si="26"/>
        <v>0.49879727161890536</v>
      </c>
      <c r="J315" s="24">
        <f t="shared" si="30"/>
        <v>91043</v>
      </c>
      <c r="K315" s="38">
        <v>95.004250422600364</v>
      </c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1:57" x14ac:dyDescent="0.25">
      <c r="A316" s="15">
        <v>293</v>
      </c>
      <c r="B316" s="26">
        <v>18</v>
      </c>
      <c r="C316" s="19" t="s">
        <v>267</v>
      </c>
      <c r="D316" s="27">
        <v>1804</v>
      </c>
      <c r="E316" s="28" t="s">
        <v>271</v>
      </c>
      <c r="F316" s="24">
        <v>60978</v>
      </c>
      <c r="G316" s="49">
        <f t="shared" si="25"/>
        <v>0.48182622712475109</v>
      </c>
      <c r="H316" s="24">
        <v>65578</v>
      </c>
      <c r="I316" s="49">
        <f t="shared" si="26"/>
        <v>0.51817377287524891</v>
      </c>
      <c r="J316" s="24">
        <f t="shared" si="30"/>
        <v>126556</v>
      </c>
      <c r="K316" s="38">
        <v>94.741192275539888</v>
      </c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1:57" x14ac:dyDescent="0.25">
      <c r="A317" s="15">
        <v>294</v>
      </c>
      <c r="B317" s="26">
        <v>18</v>
      </c>
      <c r="C317" s="19" t="s">
        <v>267</v>
      </c>
      <c r="D317" s="27">
        <v>1805</v>
      </c>
      <c r="E317" s="28" t="s">
        <v>272</v>
      </c>
      <c r="F317" s="24">
        <v>33357</v>
      </c>
      <c r="G317" s="49">
        <f t="shared" si="25"/>
        <v>0.50625284565184403</v>
      </c>
      <c r="H317" s="24">
        <v>32533</v>
      </c>
      <c r="I317" s="49">
        <f t="shared" si="26"/>
        <v>0.49374715434815603</v>
      </c>
      <c r="J317" s="24">
        <f t="shared" si="30"/>
        <v>65890</v>
      </c>
      <c r="K317" s="38">
        <v>85.694784083103798</v>
      </c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1:57" x14ac:dyDescent="0.25">
      <c r="B318" s="26">
        <v>19</v>
      </c>
      <c r="C318" s="53" t="s">
        <v>30</v>
      </c>
      <c r="D318" s="54"/>
      <c r="E318" s="55"/>
      <c r="F318" s="24">
        <f>SUM(F319:F329)</f>
        <v>114838</v>
      </c>
      <c r="G318" s="49">
        <f t="shared" si="25"/>
        <v>0.47720718399640966</v>
      </c>
      <c r="H318" s="24">
        <f>SUM(H319:H329)</f>
        <v>125808</v>
      </c>
      <c r="I318" s="49">
        <f t="shared" si="26"/>
        <v>0.52279281600359029</v>
      </c>
      <c r="J318" s="24">
        <f>H318+F318</f>
        <v>240646</v>
      </c>
      <c r="K318" s="40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1:57" x14ac:dyDescent="0.25">
      <c r="A319" s="15">
        <v>295</v>
      </c>
      <c r="B319" s="26">
        <v>19</v>
      </c>
      <c r="C319" s="19" t="s">
        <v>30</v>
      </c>
      <c r="D319" s="27">
        <v>1901</v>
      </c>
      <c r="E319" s="28" t="s">
        <v>30</v>
      </c>
      <c r="F319" s="24">
        <v>28867</v>
      </c>
      <c r="G319" s="49">
        <f t="shared" si="25"/>
        <v>0.4662434990470653</v>
      </c>
      <c r="H319" s="24">
        <v>33047</v>
      </c>
      <c r="I319" s="49">
        <f t="shared" si="26"/>
        <v>0.5337565009529347</v>
      </c>
      <c r="J319" s="24">
        <f t="shared" ref="J319:J329" si="31">H319+F319</f>
        <v>61914</v>
      </c>
      <c r="K319" s="38">
        <v>91.696193433936628</v>
      </c>
      <c r="L319" s="13"/>
      <c r="M319" s="12"/>
      <c r="N319" s="1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1:57" x14ac:dyDescent="0.25">
      <c r="A320" s="15">
        <v>296</v>
      </c>
      <c r="B320" s="26">
        <v>19</v>
      </c>
      <c r="C320" s="19" t="s">
        <v>30</v>
      </c>
      <c r="D320" s="27">
        <v>1902</v>
      </c>
      <c r="E320" s="28" t="s">
        <v>341</v>
      </c>
      <c r="F320" s="24">
        <v>6159</v>
      </c>
      <c r="G320" s="49">
        <f t="shared" si="25"/>
        <v>0.50330963471439083</v>
      </c>
      <c r="H320" s="24">
        <v>6078</v>
      </c>
      <c r="I320" s="49">
        <f t="shared" si="26"/>
        <v>0.49669036528560923</v>
      </c>
      <c r="J320" s="24">
        <f t="shared" si="31"/>
        <v>12237</v>
      </c>
      <c r="K320" s="38">
        <v>97.940320108378984</v>
      </c>
      <c r="L320" s="11"/>
      <c r="M320" s="34"/>
      <c r="N320" s="1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1:57" x14ac:dyDescent="0.25">
      <c r="A321" s="15">
        <v>297</v>
      </c>
      <c r="B321" s="26">
        <v>19</v>
      </c>
      <c r="C321" s="19" t="s">
        <v>30</v>
      </c>
      <c r="D321" s="27">
        <v>1903</v>
      </c>
      <c r="E321" s="28" t="s">
        <v>342</v>
      </c>
      <c r="F321" s="24">
        <v>9188</v>
      </c>
      <c r="G321" s="49">
        <f t="shared" si="25"/>
        <v>0.49392538436727235</v>
      </c>
      <c r="H321" s="24">
        <v>9414</v>
      </c>
      <c r="I321" s="49">
        <f t="shared" si="26"/>
        <v>0.50607461563272771</v>
      </c>
      <c r="J321" s="24">
        <f t="shared" si="31"/>
        <v>18602</v>
      </c>
      <c r="K321" s="38">
        <v>91.511650444774489</v>
      </c>
      <c r="L321" s="13"/>
      <c r="M321" s="12"/>
      <c r="N321" s="13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1:57" x14ac:dyDescent="0.25">
      <c r="A322" s="15">
        <v>298</v>
      </c>
      <c r="B322" s="26">
        <v>19</v>
      </c>
      <c r="C322" s="19" t="s">
        <v>30</v>
      </c>
      <c r="D322" s="27">
        <v>1904</v>
      </c>
      <c r="E322" s="28" t="s">
        <v>343</v>
      </c>
      <c r="F322" s="24">
        <v>21152</v>
      </c>
      <c r="G322" s="49">
        <f t="shared" si="25"/>
        <v>0.50639214747426387</v>
      </c>
      <c r="H322" s="24">
        <v>20618</v>
      </c>
      <c r="I322" s="49">
        <f t="shared" si="26"/>
        <v>0.49360785252573619</v>
      </c>
      <c r="J322" s="24">
        <f t="shared" si="31"/>
        <v>41770</v>
      </c>
      <c r="K322" s="38">
        <v>87.676665877281607</v>
      </c>
      <c r="L322" s="11"/>
      <c r="M322" s="34"/>
      <c r="N322" s="1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1:57" x14ac:dyDescent="0.25">
      <c r="A323" s="15">
        <v>299</v>
      </c>
      <c r="B323" s="26">
        <v>19</v>
      </c>
      <c r="C323" s="19" t="s">
        <v>30</v>
      </c>
      <c r="D323" s="27">
        <v>1905</v>
      </c>
      <c r="E323" s="28" t="s">
        <v>344</v>
      </c>
      <c r="F323" s="24">
        <v>8606</v>
      </c>
      <c r="G323" s="49">
        <f t="shared" si="25"/>
        <v>0.45426233834784902</v>
      </c>
      <c r="H323" s="24">
        <v>10339</v>
      </c>
      <c r="I323" s="49">
        <f t="shared" si="26"/>
        <v>0.54573766165215098</v>
      </c>
      <c r="J323" s="24">
        <f t="shared" si="31"/>
        <v>18945</v>
      </c>
      <c r="K323" s="38">
        <v>94.95423607615102</v>
      </c>
      <c r="L323" s="13"/>
      <c r="M323" s="12"/>
      <c r="N323" s="13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7" x14ac:dyDescent="0.25">
      <c r="A324" s="15">
        <v>300</v>
      </c>
      <c r="B324" s="26">
        <v>19</v>
      </c>
      <c r="C324" s="19" t="s">
        <v>30</v>
      </c>
      <c r="D324" s="27">
        <v>1906</v>
      </c>
      <c r="E324" s="28" t="s">
        <v>345</v>
      </c>
      <c r="F324" s="24">
        <v>5658</v>
      </c>
      <c r="G324" s="49">
        <f t="shared" si="25"/>
        <v>0.47185389041781334</v>
      </c>
      <c r="H324" s="24">
        <v>6333</v>
      </c>
      <c r="I324" s="49">
        <f t="shared" si="26"/>
        <v>0.52814610958218666</v>
      </c>
      <c r="J324" s="24">
        <f t="shared" si="31"/>
        <v>11991</v>
      </c>
      <c r="K324" s="38">
        <v>95.430741789152663</v>
      </c>
      <c r="L324" s="11"/>
      <c r="M324" s="34"/>
      <c r="N324" s="1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:57" x14ac:dyDescent="0.25">
      <c r="A325" s="15">
        <v>301</v>
      </c>
      <c r="B325" s="26">
        <v>19</v>
      </c>
      <c r="C325" s="19" t="s">
        <v>30</v>
      </c>
      <c r="D325" s="27">
        <v>1907</v>
      </c>
      <c r="E325" s="28" t="s">
        <v>346</v>
      </c>
      <c r="F325" s="24">
        <v>5807</v>
      </c>
      <c r="G325" s="49">
        <f t="shared" si="25"/>
        <v>0.50285763768617942</v>
      </c>
      <c r="H325" s="24">
        <v>5741</v>
      </c>
      <c r="I325" s="49">
        <f t="shared" si="26"/>
        <v>0.49714236231382058</v>
      </c>
      <c r="J325" s="24">
        <f t="shared" si="31"/>
        <v>11548</v>
      </c>
      <c r="K325" s="38">
        <v>84.921994790913729</v>
      </c>
      <c r="L325" s="13"/>
      <c r="M325" s="12"/>
      <c r="N325" s="13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:57" x14ac:dyDescent="0.25">
      <c r="A326" s="15">
        <v>302</v>
      </c>
      <c r="B326" s="26">
        <v>19</v>
      </c>
      <c r="C326" s="19" t="s">
        <v>30</v>
      </c>
      <c r="D326" s="27">
        <v>1908</v>
      </c>
      <c r="E326" s="28" t="s">
        <v>347</v>
      </c>
      <c r="F326" s="24">
        <v>3072</v>
      </c>
      <c r="G326" s="49">
        <f t="shared" ref="G326:G368" si="32">F326/J326</f>
        <v>0.50130548302872058</v>
      </c>
      <c r="H326" s="24">
        <v>3056</v>
      </c>
      <c r="I326" s="49">
        <f t="shared" si="26"/>
        <v>0.49869451697127937</v>
      </c>
      <c r="J326" s="24">
        <f t="shared" si="31"/>
        <v>6128</v>
      </c>
      <c r="K326" s="38">
        <v>96.319724476891366</v>
      </c>
      <c r="L326" s="11"/>
      <c r="M326" s="34"/>
      <c r="N326" s="1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:57" x14ac:dyDescent="0.25">
      <c r="A327" s="15">
        <v>303</v>
      </c>
      <c r="B327" s="26">
        <v>19</v>
      </c>
      <c r="C327" s="19" t="s">
        <v>30</v>
      </c>
      <c r="D327" s="27">
        <v>1909</v>
      </c>
      <c r="E327" s="28" t="s">
        <v>273</v>
      </c>
      <c r="F327" s="24">
        <v>15019</v>
      </c>
      <c r="G327" s="49">
        <f t="shared" si="32"/>
        <v>0.44924024886336444</v>
      </c>
      <c r="H327" s="24">
        <v>18413</v>
      </c>
      <c r="I327" s="49">
        <f t="shared" si="26"/>
        <v>0.55075975113663556</v>
      </c>
      <c r="J327" s="24">
        <f t="shared" si="31"/>
        <v>33432</v>
      </c>
      <c r="K327" s="38">
        <v>89.267630705030655</v>
      </c>
      <c r="L327" s="13"/>
      <c r="M327" s="12"/>
      <c r="N327" s="13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:57" x14ac:dyDescent="0.25">
      <c r="A328" s="15">
        <v>304</v>
      </c>
      <c r="B328" s="26">
        <v>19</v>
      </c>
      <c r="C328" s="19" t="s">
        <v>30</v>
      </c>
      <c r="D328" s="27">
        <v>1910</v>
      </c>
      <c r="E328" s="28" t="s">
        <v>348</v>
      </c>
      <c r="F328" s="24">
        <v>4973</v>
      </c>
      <c r="G328" s="49">
        <f t="shared" si="32"/>
        <v>0.47416094584286805</v>
      </c>
      <c r="H328" s="24">
        <v>5515</v>
      </c>
      <c r="I328" s="49">
        <f t="shared" ref="I328:I368" si="33">H328/J328</f>
        <v>0.52583905415713195</v>
      </c>
      <c r="J328" s="24">
        <f t="shared" si="31"/>
        <v>10488</v>
      </c>
      <c r="K328" s="38">
        <v>89.305576217700093</v>
      </c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:57" s="14" customFormat="1" x14ac:dyDescent="0.25">
      <c r="A329" s="15">
        <v>305</v>
      </c>
      <c r="B329" s="26">
        <v>19</v>
      </c>
      <c r="C329" s="19" t="s">
        <v>30</v>
      </c>
      <c r="D329" s="27">
        <v>1911</v>
      </c>
      <c r="E329" s="28" t="s">
        <v>274</v>
      </c>
      <c r="F329" s="24">
        <v>6337</v>
      </c>
      <c r="G329" s="49">
        <f t="shared" si="32"/>
        <v>0.46626443970274445</v>
      </c>
      <c r="H329" s="24">
        <v>7254</v>
      </c>
      <c r="I329" s="49">
        <f t="shared" si="33"/>
        <v>0.53373556029725555</v>
      </c>
      <c r="J329" s="24">
        <f t="shared" si="31"/>
        <v>13591</v>
      </c>
      <c r="K329" s="38"/>
      <c r="L329" s="10"/>
      <c r="M329" s="10"/>
    </row>
    <row r="330" spans="1:57" x14ac:dyDescent="0.25">
      <c r="B330" s="26">
        <v>20</v>
      </c>
      <c r="C330" s="53" t="s">
        <v>31</v>
      </c>
      <c r="D330" s="54"/>
      <c r="E330" s="55"/>
      <c r="F330" s="24">
        <f>SUM(F331:F341)</f>
        <v>199151</v>
      </c>
      <c r="G330" s="49">
        <f t="shared" si="32"/>
        <v>0.47888031779314588</v>
      </c>
      <c r="H330" s="24">
        <f>SUM(H331:H341)</f>
        <v>216717</v>
      </c>
      <c r="I330" s="49">
        <f t="shared" si="33"/>
        <v>0.52111968220685412</v>
      </c>
      <c r="J330" s="24">
        <f>H330+F330</f>
        <v>415868</v>
      </c>
      <c r="K330" s="40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:57" x14ac:dyDescent="0.25">
      <c r="A331" s="15">
        <v>306</v>
      </c>
      <c r="B331" s="26">
        <v>20</v>
      </c>
      <c r="C331" s="19" t="s">
        <v>31</v>
      </c>
      <c r="D331" s="27">
        <v>2001</v>
      </c>
      <c r="E331" s="28" t="s">
        <v>31</v>
      </c>
      <c r="F331" s="24">
        <v>48495</v>
      </c>
      <c r="G331" s="49">
        <f t="shared" si="32"/>
        <v>0.47256870005846813</v>
      </c>
      <c r="H331" s="24">
        <v>54125</v>
      </c>
      <c r="I331" s="49">
        <f t="shared" si="33"/>
        <v>0.52743129994153182</v>
      </c>
      <c r="J331" s="24">
        <f t="shared" ref="J331:J341" si="34">H331+F331</f>
        <v>102620</v>
      </c>
      <c r="K331" s="38">
        <v>92.698362218712873</v>
      </c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:57" x14ac:dyDescent="0.25">
      <c r="A332" s="15">
        <v>307</v>
      </c>
      <c r="B332" s="26">
        <v>20</v>
      </c>
      <c r="C332" s="19" t="s">
        <v>31</v>
      </c>
      <c r="D332" s="27">
        <v>2002</v>
      </c>
      <c r="E332" s="28" t="s">
        <v>32</v>
      </c>
      <c r="F332" s="24">
        <v>3964</v>
      </c>
      <c r="G332" s="49">
        <f t="shared" si="32"/>
        <v>0.45720876585928488</v>
      </c>
      <c r="H332" s="24">
        <v>4706</v>
      </c>
      <c r="I332" s="49">
        <f t="shared" si="33"/>
        <v>0.54279123414071506</v>
      </c>
      <c r="J332" s="24">
        <f t="shared" si="34"/>
        <v>8670</v>
      </c>
      <c r="K332" s="38">
        <v>93.127648344080768</v>
      </c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x14ac:dyDescent="0.25">
      <c r="A333" s="15">
        <v>308</v>
      </c>
      <c r="B333" s="26">
        <v>20</v>
      </c>
      <c r="C333" s="19" t="s">
        <v>31</v>
      </c>
      <c r="D333" s="27">
        <v>2003</v>
      </c>
      <c r="E333" s="28" t="s">
        <v>33</v>
      </c>
      <c r="F333" s="24">
        <v>7076</v>
      </c>
      <c r="G333" s="49">
        <f t="shared" si="32"/>
        <v>0.49680544829038825</v>
      </c>
      <c r="H333" s="24">
        <v>7167</v>
      </c>
      <c r="I333" s="49">
        <f t="shared" si="33"/>
        <v>0.50319455170961169</v>
      </c>
      <c r="J333" s="24">
        <f t="shared" si="34"/>
        <v>14243</v>
      </c>
      <c r="K333" s="38">
        <v>87.699735564535587</v>
      </c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x14ac:dyDescent="0.25">
      <c r="A334" s="15">
        <v>309</v>
      </c>
      <c r="B334" s="26">
        <v>20</v>
      </c>
      <c r="C334" s="19" t="s">
        <v>31</v>
      </c>
      <c r="D334" s="27">
        <v>2004</v>
      </c>
      <c r="E334" s="28" t="s">
        <v>34</v>
      </c>
      <c r="F334" s="24">
        <v>32344</v>
      </c>
      <c r="G334" s="49">
        <f t="shared" si="32"/>
        <v>0.49569348659003831</v>
      </c>
      <c r="H334" s="24">
        <v>32906</v>
      </c>
      <c r="I334" s="49">
        <f t="shared" si="33"/>
        <v>0.50430651340996169</v>
      </c>
      <c r="J334" s="24">
        <f t="shared" si="34"/>
        <v>65250</v>
      </c>
      <c r="K334" s="38">
        <v>88.898021557601254</v>
      </c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:57" x14ac:dyDescent="0.25">
      <c r="A335" s="15">
        <v>310</v>
      </c>
      <c r="B335" s="26">
        <v>20</v>
      </c>
      <c r="C335" s="19" t="s">
        <v>31</v>
      </c>
      <c r="D335" s="27">
        <v>2005</v>
      </c>
      <c r="E335" s="28" t="s">
        <v>275</v>
      </c>
      <c r="F335" s="24">
        <v>29569</v>
      </c>
      <c r="G335" s="49">
        <f t="shared" si="32"/>
        <v>0.50074513124470788</v>
      </c>
      <c r="H335" s="24">
        <v>29481</v>
      </c>
      <c r="I335" s="49">
        <f t="shared" si="33"/>
        <v>0.49925486875529212</v>
      </c>
      <c r="J335" s="24">
        <f t="shared" si="34"/>
        <v>59050</v>
      </c>
      <c r="K335" s="38">
        <v>92.864035021283613</v>
      </c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:57" x14ac:dyDescent="0.25">
      <c r="A336" s="15">
        <v>311</v>
      </c>
      <c r="B336" s="26">
        <v>20</v>
      </c>
      <c r="C336" s="19" t="s">
        <v>31</v>
      </c>
      <c r="D336" s="27">
        <v>2006</v>
      </c>
      <c r="E336" s="28" t="s">
        <v>35</v>
      </c>
      <c r="F336" s="24">
        <v>13498</v>
      </c>
      <c r="G336" s="49">
        <f t="shared" si="32"/>
        <v>0.49183792450080166</v>
      </c>
      <c r="H336" s="24">
        <v>13946</v>
      </c>
      <c r="I336" s="49">
        <f t="shared" si="33"/>
        <v>0.50816207549919834</v>
      </c>
      <c r="J336" s="24">
        <f t="shared" si="34"/>
        <v>27444</v>
      </c>
      <c r="K336" s="38">
        <v>91.53744427070113</v>
      </c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1:57" x14ac:dyDescent="0.25">
      <c r="A337" s="15">
        <v>312</v>
      </c>
      <c r="B337" s="26">
        <v>20</v>
      </c>
      <c r="C337" s="19" t="s">
        <v>31</v>
      </c>
      <c r="D337" s="27">
        <v>2007</v>
      </c>
      <c r="E337" s="28" t="s">
        <v>276</v>
      </c>
      <c r="F337" s="24">
        <v>29544</v>
      </c>
      <c r="G337" s="49">
        <f t="shared" si="32"/>
        <v>0.46878123859543341</v>
      </c>
      <c r="H337" s="24">
        <v>33479</v>
      </c>
      <c r="I337" s="49">
        <f t="shared" si="33"/>
        <v>0.53121876140456659</v>
      </c>
      <c r="J337" s="24">
        <f t="shared" si="34"/>
        <v>63023</v>
      </c>
      <c r="K337" s="38">
        <v>93.452161620307535</v>
      </c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:57" x14ac:dyDescent="0.25">
      <c r="A338" s="15">
        <v>313</v>
      </c>
      <c r="B338" s="26">
        <v>20</v>
      </c>
      <c r="C338" s="19" t="s">
        <v>31</v>
      </c>
      <c r="D338" s="27">
        <v>2008</v>
      </c>
      <c r="E338" s="28" t="s">
        <v>277</v>
      </c>
      <c r="F338" s="24">
        <v>6065</v>
      </c>
      <c r="G338" s="49">
        <f t="shared" si="32"/>
        <v>0.44096262905336631</v>
      </c>
      <c r="H338" s="24">
        <v>7689</v>
      </c>
      <c r="I338" s="49">
        <f t="shared" si="33"/>
        <v>0.55903737094663375</v>
      </c>
      <c r="J338" s="24">
        <f t="shared" si="34"/>
        <v>13754</v>
      </c>
      <c r="K338" s="38">
        <v>93.454264556081242</v>
      </c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:57" x14ac:dyDescent="0.25">
      <c r="A339" s="15">
        <v>314</v>
      </c>
      <c r="B339" s="26">
        <v>20</v>
      </c>
      <c r="C339" s="19" t="s">
        <v>31</v>
      </c>
      <c r="D339" s="27">
        <v>2009</v>
      </c>
      <c r="E339" s="28" t="s">
        <v>36</v>
      </c>
      <c r="F339" s="24">
        <v>12598</v>
      </c>
      <c r="G339" s="49">
        <f t="shared" si="32"/>
        <v>0.44781743210578701</v>
      </c>
      <c r="H339" s="24">
        <v>15534</v>
      </c>
      <c r="I339" s="49">
        <f t="shared" si="33"/>
        <v>0.55218256789421305</v>
      </c>
      <c r="J339" s="24">
        <f t="shared" si="34"/>
        <v>28132</v>
      </c>
      <c r="K339" s="38">
        <v>88.543012543627981</v>
      </c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:57" x14ac:dyDescent="0.25">
      <c r="A340" s="15">
        <v>315</v>
      </c>
      <c r="B340" s="26">
        <v>20</v>
      </c>
      <c r="C340" s="19" t="s">
        <v>31</v>
      </c>
      <c r="D340" s="27">
        <v>2010</v>
      </c>
      <c r="E340" s="28" t="s">
        <v>37</v>
      </c>
      <c r="F340" s="24">
        <v>6371</v>
      </c>
      <c r="G340" s="49">
        <f t="shared" si="32"/>
        <v>0.47841105354058722</v>
      </c>
      <c r="H340" s="24">
        <v>6946</v>
      </c>
      <c r="I340" s="49">
        <f t="shared" si="33"/>
        <v>0.52158894645941278</v>
      </c>
      <c r="J340" s="24">
        <f t="shared" si="34"/>
        <v>13317</v>
      </c>
      <c r="K340" s="38">
        <v>91.77144343060786</v>
      </c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:57" x14ac:dyDescent="0.25">
      <c r="A341" s="15">
        <v>316</v>
      </c>
      <c r="B341" s="26">
        <v>20</v>
      </c>
      <c r="C341" s="19" t="s">
        <v>31</v>
      </c>
      <c r="D341" s="27">
        <v>2011</v>
      </c>
      <c r="E341" s="28" t="s">
        <v>38</v>
      </c>
      <c r="F341" s="24">
        <v>9627</v>
      </c>
      <c r="G341" s="49">
        <f t="shared" si="32"/>
        <v>0.47272280874048611</v>
      </c>
      <c r="H341" s="24">
        <v>10738</v>
      </c>
      <c r="I341" s="49">
        <f t="shared" si="33"/>
        <v>0.52727719125951389</v>
      </c>
      <c r="J341" s="24">
        <f t="shared" si="34"/>
        <v>20365</v>
      </c>
      <c r="K341" s="38">
        <v>92.188606991895128</v>
      </c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:57" x14ac:dyDescent="0.25">
      <c r="B342" s="26">
        <v>21</v>
      </c>
      <c r="C342" s="53" t="s">
        <v>39</v>
      </c>
      <c r="D342" s="54"/>
      <c r="E342" s="55"/>
      <c r="F342" s="24">
        <f>SUM(F343:F349)</f>
        <v>176761</v>
      </c>
      <c r="G342" s="49">
        <f t="shared" si="32"/>
        <v>0.48368833528529681</v>
      </c>
      <c r="H342" s="24">
        <f>SUM(H343:H349)</f>
        <v>188683</v>
      </c>
      <c r="I342" s="49">
        <f t="shared" si="33"/>
        <v>0.51631166471470324</v>
      </c>
      <c r="J342" s="24">
        <f>H342+F342</f>
        <v>365444</v>
      </c>
      <c r="K342" s="40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:57" x14ac:dyDescent="0.25">
      <c r="A343" s="1">
        <v>317</v>
      </c>
      <c r="B343" s="26">
        <v>21</v>
      </c>
      <c r="C343" s="19" t="s">
        <v>39</v>
      </c>
      <c r="D343" s="27">
        <v>2101</v>
      </c>
      <c r="E343" s="28" t="s">
        <v>39</v>
      </c>
      <c r="F343" s="24">
        <v>80990</v>
      </c>
      <c r="G343" s="49">
        <f t="shared" si="32"/>
        <v>0.48775052996723839</v>
      </c>
      <c r="H343" s="24">
        <v>85058</v>
      </c>
      <c r="I343" s="49">
        <f t="shared" si="33"/>
        <v>0.51224947003276156</v>
      </c>
      <c r="J343" s="24">
        <f t="shared" ref="J343:J349" si="35">H343+F343</f>
        <v>166048</v>
      </c>
      <c r="K343" s="42">
        <v>93.81654754782295</v>
      </c>
      <c r="L343" s="12"/>
      <c r="M343" s="13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1:57" x14ac:dyDescent="0.25">
      <c r="A344" s="1">
        <v>318</v>
      </c>
      <c r="B344" s="26">
        <v>21</v>
      </c>
      <c r="C344" s="19" t="s">
        <v>39</v>
      </c>
      <c r="D344" s="27">
        <v>2102</v>
      </c>
      <c r="E344" s="28" t="s">
        <v>349</v>
      </c>
      <c r="F344" s="24">
        <v>33558</v>
      </c>
      <c r="G344" s="49">
        <f t="shared" si="32"/>
        <v>0.49451812555260832</v>
      </c>
      <c r="H344" s="24">
        <v>34302</v>
      </c>
      <c r="I344" s="49">
        <f t="shared" si="33"/>
        <v>0.50548187444739168</v>
      </c>
      <c r="J344" s="24">
        <f t="shared" si="35"/>
        <v>67860</v>
      </c>
      <c r="K344" s="41">
        <v>92.450185419687173</v>
      </c>
      <c r="L344" s="34"/>
      <c r="M344" s="1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1:57" x14ac:dyDescent="0.25">
      <c r="A345" s="1">
        <v>319</v>
      </c>
      <c r="B345" s="26">
        <v>21</v>
      </c>
      <c r="C345" s="19" t="s">
        <v>39</v>
      </c>
      <c r="D345" s="27">
        <v>2103</v>
      </c>
      <c r="E345" s="28" t="s">
        <v>350</v>
      </c>
      <c r="F345" s="24">
        <v>12246</v>
      </c>
      <c r="G345" s="49">
        <f t="shared" si="32"/>
        <v>0.44698324634084025</v>
      </c>
      <c r="H345" s="24">
        <v>15151</v>
      </c>
      <c r="I345" s="49">
        <f t="shared" si="33"/>
        <v>0.55301675365915981</v>
      </c>
      <c r="J345" s="24">
        <f t="shared" si="35"/>
        <v>27397</v>
      </c>
      <c r="K345" s="42">
        <v>61.590477846811986</v>
      </c>
      <c r="L345" s="12"/>
      <c r="M345" s="13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1:57" x14ac:dyDescent="0.25">
      <c r="A346" s="1">
        <v>320</v>
      </c>
      <c r="B346" s="26">
        <v>21</v>
      </c>
      <c r="C346" s="19" t="s">
        <v>39</v>
      </c>
      <c r="D346" s="27">
        <v>2104</v>
      </c>
      <c r="E346" s="28" t="s">
        <v>351</v>
      </c>
      <c r="F346" s="24">
        <v>4024</v>
      </c>
      <c r="G346" s="49">
        <f t="shared" si="32"/>
        <v>0.42908935807208359</v>
      </c>
      <c r="H346" s="24">
        <v>5354</v>
      </c>
      <c r="I346" s="49">
        <f t="shared" si="33"/>
        <v>0.57091064192791641</v>
      </c>
      <c r="J346" s="24">
        <f t="shared" si="35"/>
        <v>9378</v>
      </c>
      <c r="K346" s="41">
        <v>86.700374706420547</v>
      </c>
      <c r="L346" s="34"/>
      <c r="M346" s="1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1:57" x14ac:dyDescent="0.25">
      <c r="A347" s="1">
        <v>321</v>
      </c>
      <c r="B347" s="26">
        <v>21</v>
      </c>
      <c r="C347" s="19" t="s">
        <v>39</v>
      </c>
      <c r="D347" s="27">
        <v>2105</v>
      </c>
      <c r="E347" s="28" t="s">
        <v>278</v>
      </c>
      <c r="F347" s="24">
        <v>10429</v>
      </c>
      <c r="G347" s="49">
        <f t="shared" si="32"/>
        <v>0.50418177423253563</v>
      </c>
      <c r="H347" s="24">
        <v>10256</v>
      </c>
      <c r="I347" s="49">
        <f t="shared" si="33"/>
        <v>0.49581822576746437</v>
      </c>
      <c r="J347" s="24">
        <f t="shared" si="35"/>
        <v>20685</v>
      </c>
      <c r="K347" s="42">
        <v>97.505344960198258</v>
      </c>
      <c r="L347" s="12"/>
      <c r="M347" s="13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1:57" x14ac:dyDescent="0.25">
      <c r="A348" s="1">
        <v>322</v>
      </c>
      <c r="B348" s="26">
        <v>21</v>
      </c>
      <c r="C348" s="19" t="s">
        <v>39</v>
      </c>
      <c r="D348" s="27">
        <v>2106</v>
      </c>
      <c r="E348" s="28" t="s">
        <v>352</v>
      </c>
      <c r="F348" s="24">
        <v>11878</v>
      </c>
      <c r="G348" s="49">
        <f t="shared" si="32"/>
        <v>0.44999242309440823</v>
      </c>
      <c r="H348" s="24">
        <v>14518</v>
      </c>
      <c r="I348" s="49">
        <f t="shared" si="33"/>
        <v>0.55000757690559177</v>
      </c>
      <c r="J348" s="24">
        <f t="shared" si="35"/>
        <v>26396</v>
      </c>
      <c r="K348" s="41">
        <v>90.277822088190931</v>
      </c>
      <c r="L348" s="34"/>
      <c r="M348" s="1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1:57" x14ac:dyDescent="0.25">
      <c r="A349" s="1">
        <v>323</v>
      </c>
      <c r="B349" s="26">
        <v>21</v>
      </c>
      <c r="C349" s="19" t="s">
        <v>39</v>
      </c>
      <c r="D349" s="27">
        <v>2107</v>
      </c>
      <c r="E349" s="28" t="s">
        <v>353</v>
      </c>
      <c r="F349" s="24">
        <v>23636</v>
      </c>
      <c r="G349" s="49">
        <f t="shared" si="32"/>
        <v>0.49572147651006709</v>
      </c>
      <c r="H349" s="24">
        <v>24044</v>
      </c>
      <c r="I349" s="49">
        <f t="shared" si="33"/>
        <v>0.50427852348993285</v>
      </c>
      <c r="J349" s="24">
        <f t="shared" si="35"/>
        <v>47680</v>
      </c>
      <c r="K349" s="42">
        <v>92.096171701411492</v>
      </c>
      <c r="L349" s="12"/>
      <c r="M349" s="13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1:57" x14ac:dyDescent="0.25">
      <c r="B350" s="26">
        <v>22</v>
      </c>
      <c r="C350" s="53" t="s">
        <v>40</v>
      </c>
      <c r="D350" s="54"/>
      <c r="E350" s="55"/>
      <c r="F350" s="24">
        <f>SUM(F351:F367)</f>
        <v>226772</v>
      </c>
      <c r="G350" s="49">
        <f t="shared" si="32"/>
        <v>0.4702403540094599</v>
      </c>
      <c r="H350" s="24">
        <f>SUM(H351:H367)</f>
        <v>255475</v>
      </c>
      <c r="I350" s="49">
        <f t="shared" si="33"/>
        <v>0.52975964599054015</v>
      </c>
      <c r="J350" s="24">
        <f>H350+F350</f>
        <v>482247</v>
      </c>
      <c r="K350" s="43"/>
      <c r="L350" s="34"/>
      <c r="M350" s="1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1:57" x14ac:dyDescent="0.25">
      <c r="A351" s="1">
        <v>324</v>
      </c>
      <c r="B351" s="26">
        <v>22</v>
      </c>
      <c r="C351" s="19" t="s">
        <v>40</v>
      </c>
      <c r="D351" s="27">
        <v>2201</v>
      </c>
      <c r="E351" s="28" t="s">
        <v>40</v>
      </c>
      <c r="F351" s="24">
        <v>69123</v>
      </c>
      <c r="G351" s="49">
        <f t="shared" si="32"/>
        <v>0.43733787186657724</v>
      </c>
      <c r="H351" s="24">
        <v>88931</v>
      </c>
      <c r="I351" s="49">
        <f t="shared" si="33"/>
        <v>0.56266212813342276</v>
      </c>
      <c r="J351" s="24">
        <f t="shared" ref="J351:J367" si="36">H351+F351</f>
        <v>158054</v>
      </c>
      <c r="K351" s="42">
        <v>89.519921141543719</v>
      </c>
      <c r="L351" s="12"/>
      <c r="M351" s="13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1:57" x14ac:dyDescent="0.25">
      <c r="A352" s="1">
        <v>325</v>
      </c>
      <c r="B352" s="26">
        <v>22</v>
      </c>
      <c r="C352" s="19" t="s">
        <v>40</v>
      </c>
      <c r="D352" s="27">
        <v>2202</v>
      </c>
      <c r="E352" s="28" t="s">
        <v>14</v>
      </c>
      <c r="F352" s="24">
        <v>9937</v>
      </c>
      <c r="G352" s="49">
        <f t="shared" si="32"/>
        <v>0.51988071570576544</v>
      </c>
      <c r="H352" s="24">
        <v>9177</v>
      </c>
      <c r="I352" s="49">
        <f t="shared" si="33"/>
        <v>0.48011928429423462</v>
      </c>
      <c r="J352" s="24">
        <f t="shared" si="36"/>
        <v>19114</v>
      </c>
      <c r="K352" s="41">
        <v>94.530372802249772</v>
      </c>
      <c r="L352" s="34"/>
      <c r="M352" s="1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1:57" x14ac:dyDescent="0.25">
      <c r="A353" s="1">
        <v>326</v>
      </c>
      <c r="B353" s="26">
        <v>22</v>
      </c>
      <c r="C353" s="19" t="s">
        <v>40</v>
      </c>
      <c r="D353" s="27">
        <v>2203</v>
      </c>
      <c r="E353" s="28" t="s">
        <v>41</v>
      </c>
      <c r="F353" s="24">
        <v>12095</v>
      </c>
      <c r="G353" s="49">
        <f t="shared" si="32"/>
        <v>0.48787866564479043</v>
      </c>
      <c r="H353" s="24">
        <v>12696</v>
      </c>
      <c r="I353" s="49">
        <f t="shared" si="33"/>
        <v>0.51212133435520957</v>
      </c>
      <c r="J353" s="24">
        <f t="shared" si="36"/>
        <v>24791</v>
      </c>
      <c r="K353" s="42">
        <v>91.208328345249626</v>
      </c>
      <c r="L353" s="12"/>
      <c r="M353" s="13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1:57" x14ac:dyDescent="0.25">
      <c r="A354" s="1">
        <v>327</v>
      </c>
      <c r="B354" s="26">
        <v>22</v>
      </c>
      <c r="C354" s="19" t="s">
        <v>40</v>
      </c>
      <c r="D354" s="27">
        <v>2204</v>
      </c>
      <c r="E354" s="28" t="s">
        <v>42</v>
      </c>
      <c r="F354" s="24">
        <v>8415</v>
      </c>
      <c r="G354" s="49">
        <f t="shared" si="32"/>
        <v>0.56571428571428573</v>
      </c>
      <c r="H354" s="24">
        <v>6460</v>
      </c>
      <c r="I354" s="49">
        <f t="shared" si="33"/>
        <v>0.43428571428571427</v>
      </c>
      <c r="J354" s="24">
        <f t="shared" si="36"/>
        <v>14875</v>
      </c>
      <c r="K354" s="41">
        <v>86.003969073282121</v>
      </c>
      <c r="L354" s="34"/>
      <c r="M354" s="1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1:57" x14ac:dyDescent="0.25">
      <c r="A355" s="1">
        <v>328</v>
      </c>
      <c r="B355" s="26">
        <v>22</v>
      </c>
      <c r="C355" s="19" t="s">
        <v>40</v>
      </c>
      <c r="D355" s="27">
        <v>2205</v>
      </c>
      <c r="E355" s="28" t="s">
        <v>43</v>
      </c>
      <c r="F355" s="24">
        <v>22749</v>
      </c>
      <c r="G355" s="49">
        <f t="shared" si="32"/>
        <v>0.54168154868204876</v>
      </c>
      <c r="H355" s="24">
        <v>19248</v>
      </c>
      <c r="I355" s="49">
        <f t="shared" si="33"/>
        <v>0.45831845131795129</v>
      </c>
      <c r="J355" s="24">
        <f t="shared" si="36"/>
        <v>41997</v>
      </c>
      <c r="K355" s="38">
        <v>91.891558637112553</v>
      </c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1:57" x14ac:dyDescent="0.25">
      <c r="A356" s="1">
        <v>329</v>
      </c>
      <c r="B356" s="26">
        <v>22</v>
      </c>
      <c r="C356" s="19" t="s">
        <v>40</v>
      </c>
      <c r="D356" s="27">
        <v>2206</v>
      </c>
      <c r="E356" s="28" t="s">
        <v>279</v>
      </c>
      <c r="F356" s="24">
        <v>7669</v>
      </c>
      <c r="G356" s="49">
        <f t="shared" si="32"/>
        <v>0.44211922056958375</v>
      </c>
      <c r="H356" s="24">
        <v>9677</v>
      </c>
      <c r="I356" s="49">
        <f t="shared" si="33"/>
        <v>0.55788077943041625</v>
      </c>
      <c r="J356" s="24">
        <f t="shared" si="36"/>
        <v>17346</v>
      </c>
      <c r="K356" s="38">
        <v>85.459920784068288</v>
      </c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1:57" x14ac:dyDescent="0.25">
      <c r="A357" s="1">
        <v>330</v>
      </c>
      <c r="B357" s="26">
        <v>22</v>
      </c>
      <c r="C357" s="19" t="s">
        <v>40</v>
      </c>
      <c r="D357" s="27">
        <v>2207</v>
      </c>
      <c r="E357" s="28" t="s">
        <v>44</v>
      </c>
      <c r="F357" s="24">
        <v>7812</v>
      </c>
      <c r="G357" s="49">
        <f t="shared" si="32"/>
        <v>0.4878840869347989</v>
      </c>
      <c r="H357" s="24">
        <v>8200</v>
      </c>
      <c r="I357" s="49">
        <f t="shared" si="33"/>
        <v>0.5121159130652011</v>
      </c>
      <c r="J357" s="24">
        <f t="shared" si="36"/>
        <v>16012</v>
      </c>
      <c r="K357" s="38">
        <v>88.754629913197618</v>
      </c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1:57" x14ac:dyDescent="0.25">
      <c r="A358" s="1">
        <v>331</v>
      </c>
      <c r="B358" s="26">
        <v>22</v>
      </c>
      <c r="C358" s="19" t="s">
        <v>40</v>
      </c>
      <c r="D358" s="27">
        <v>2208</v>
      </c>
      <c r="E358" s="28" t="s">
        <v>280</v>
      </c>
      <c r="F358" s="24">
        <v>2703</v>
      </c>
      <c r="G358" s="49">
        <f t="shared" si="32"/>
        <v>0.50457345529214115</v>
      </c>
      <c r="H358" s="24">
        <v>2654</v>
      </c>
      <c r="I358" s="49">
        <f t="shared" si="33"/>
        <v>0.49542654470785885</v>
      </c>
      <c r="J358" s="24">
        <f t="shared" si="36"/>
        <v>5357</v>
      </c>
      <c r="K358" s="38">
        <v>88.308167210030874</v>
      </c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1:57" x14ac:dyDescent="0.25">
      <c r="A359" s="1">
        <v>332</v>
      </c>
      <c r="B359" s="26">
        <v>22</v>
      </c>
      <c r="C359" s="19" t="s">
        <v>40</v>
      </c>
      <c r="D359" s="27">
        <v>2209</v>
      </c>
      <c r="E359" s="28" t="s">
        <v>281</v>
      </c>
      <c r="F359" s="24">
        <v>2827</v>
      </c>
      <c r="G359" s="49">
        <f t="shared" si="32"/>
        <v>0.49371288857841428</v>
      </c>
      <c r="H359" s="24">
        <v>2899</v>
      </c>
      <c r="I359" s="49">
        <f t="shared" si="33"/>
        <v>0.50628711142158578</v>
      </c>
      <c r="J359" s="24">
        <f t="shared" si="36"/>
        <v>5726</v>
      </c>
      <c r="K359" s="38">
        <v>78.430895671192673</v>
      </c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1:57" x14ac:dyDescent="0.25">
      <c r="A360" s="1">
        <v>333</v>
      </c>
      <c r="B360" s="26">
        <v>22</v>
      </c>
      <c r="C360" s="19" t="s">
        <v>40</v>
      </c>
      <c r="D360" s="26">
        <v>2210</v>
      </c>
      <c r="E360" s="28" t="s">
        <v>282</v>
      </c>
      <c r="F360" s="24">
        <v>4969</v>
      </c>
      <c r="G360" s="49">
        <f t="shared" si="32"/>
        <v>0.4554954624621872</v>
      </c>
      <c r="H360" s="24">
        <v>5940</v>
      </c>
      <c r="I360" s="49">
        <f t="shared" si="33"/>
        <v>0.5445045375378128</v>
      </c>
      <c r="J360" s="24">
        <f t="shared" si="36"/>
        <v>10909</v>
      </c>
      <c r="K360" s="38">
        <v>84.126474417462248</v>
      </c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1:57" x14ac:dyDescent="0.25">
      <c r="A361" s="1">
        <v>334</v>
      </c>
      <c r="B361" s="26">
        <v>22</v>
      </c>
      <c r="C361" s="19" t="s">
        <v>40</v>
      </c>
      <c r="D361" s="27">
        <v>2211</v>
      </c>
      <c r="E361" s="28" t="s">
        <v>283</v>
      </c>
      <c r="F361" s="24">
        <v>13545</v>
      </c>
      <c r="G361" s="49">
        <f t="shared" si="32"/>
        <v>0.44674956298030938</v>
      </c>
      <c r="H361" s="24">
        <v>16774</v>
      </c>
      <c r="I361" s="49">
        <f t="shared" si="33"/>
        <v>0.55325043701969068</v>
      </c>
      <c r="J361" s="24">
        <f t="shared" si="36"/>
        <v>30319</v>
      </c>
      <c r="K361" s="38">
        <v>85.22931181574782</v>
      </c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1:57" x14ac:dyDescent="0.25">
      <c r="A362" s="1">
        <v>335</v>
      </c>
      <c r="B362" s="26">
        <v>22</v>
      </c>
      <c r="C362" s="19" t="s">
        <v>40</v>
      </c>
      <c r="D362" s="26">
        <v>2212</v>
      </c>
      <c r="E362" s="28" t="s">
        <v>284</v>
      </c>
      <c r="F362" s="24">
        <v>13049</v>
      </c>
      <c r="G362" s="49">
        <f t="shared" si="32"/>
        <v>0.47809042280354658</v>
      </c>
      <c r="H362" s="24">
        <v>14245</v>
      </c>
      <c r="I362" s="49">
        <f t="shared" si="33"/>
        <v>0.52190957719645348</v>
      </c>
      <c r="J362" s="24">
        <f t="shared" si="36"/>
        <v>27294</v>
      </c>
      <c r="K362" s="38">
        <v>89.746674247485473</v>
      </c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1:57" x14ac:dyDescent="0.25">
      <c r="A363" s="1">
        <v>336</v>
      </c>
      <c r="B363" s="26">
        <v>22</v>
      </c>
      <c r="C363" s="19" t="s">
        <v>40</v>
      </c>
      <c r="D363" s="27">
        <v>2213</v>
      </c>
      <c r="E363" s="28" t="s">
        <v>285</v>
      </c>
      <c r="F363" s="24">
        <v>9955</v>
      </c>
      <c r="G363" s="49">
        <f t="shared" si="32"/>
        <v>0.46798608499435879</v>
      </c>
      <c r="H363" s="24">
        <v>11317</v>
      </c>
      <c r="I363" s="49">
        <f t="shared" si="33"/>
        <v>0.53201391500564121</v>
      </c>
      <c r="J363" s="24">
        <f t="shared" si="36"/>
        <v>21272</v>
      </c>
      <c r="K363" s="38">
        <v>86.532823618822889</v>
      </c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1:57" x14ac:dyDescent="0.25">
      <c r="A364" s="1">
        <v>337</v>
      </c>
      <c r="B364" s="26">
        <v>22</v>
      </c>
      <c r="C364" s="19" t="s">
        <v>40</v>
      </c>
      <c r="D364" s="26">
        <v>2214</v>
      </c>
      <c r="E364" s="28" t="s">
        <v>354</v>
      </c>
      <c r="F364" s="24">
        <v>19323</v>
      </c>
      <c r="G364" s="49">
        <f t="shared" si="32"/>
        <v>0.46091644204851751</v>
      </c>
      <c r="H364" s="24">
        <v>22600</v>
      </c>
      <c r="I364" s="49">
        <f t="shared" si="33"/>
        <v>0.53908355795148244</v>
      </c>
      <c r="J364" s="24">
        <f t="shared" si="36"/>
        <v>41923</v>
      </c>
      <c r="K364" s="38">
        <v>90.041724034761188</v>
      </c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1:57" x14ac:dyDescent="0.25">
      <c r="A365" s="1">
        <v>338</v>
      </c>
      <c r="B365" s="26">
        <v>22</v>
      </c>
      <c r="C365" s="19" t="s">
        <v>40</v>
      </c>
      <c r="D365" s="27">
        <v>2215</v>
      </c>
      <c r="E365" s="28" t="s">
        <v>355</v>
      </c>
      <c r="F365" s="24">
        <v>4667</v>
      </c>
      <c r="G365" s="49">
        <f t="shared" si="32"/>
        <v>0.46772900380837845</v>
      </c>
      <c r="H365" s="24">
        <v>5311</v>
      </c>
      <c r="I365" s="49">
        <f t="shared" si="33"/>
        <v>0.53227099619162155</v>
      </c>
      <c r="J365" s="24">
        <f t="shared" si="36"/>
        <v>9978</v>
      </c>
      <c r="K365" s="38">
        <v>89.950790373813362</v>
      </c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1:57" x14ac:dyDescent="0.25">
      <c r="A366" s="1">
        <v>339</v>
      </c>
      <c r="B366" s="26">
        <v>22</v>
      </c>
      <c r="C366" s="19" t="s">
        <v>40</v>
      </c>
      <c r="D366" s="26">
        <v>2216</v>
      </c>
      <c r="E366" s="28" t="s">
        <v>286</v>
      </c>
      <c r="F366" s="24">
        <v>7061</v>
      </c>
      <c r="G366" s="49">
        <f t="shared" si="32"/>
        <v>0.47706236065130736</v>
      </c>
      <c r="H366" s="24">
        <v>7740</v>
      </c>
      <c r="I366" s="49">
        <f t="shared" si="33"/>
        <v>0.52293763934869264</v>
      </c>
      <c r="J366" s="24">
        <f t="shared" si="36"/>
        <v>14801</v>
      </c>
      <c r="K366" s="38">
        <v>84.913780110323614</v>
      </c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1:57" x14ac:dyDescent="0.25">
      <c r="A367" s="1">
        <v>340</v>
      </c>
      <c r="B367" s="26">
        <v>22</v>
      </c>
      <c r="C367" s="19" t="s">
        <v>40</v>
      </c>
      <c r="D367" s="27">
        <v>2217</v>
      </c>
      <c r="E367" s="28" t="s">
        <v>287</v>
      </c>
      <c r="F367" s="24">
        <v>10873</v>
      </c>
      <c r="G367" s="49">
        <f t="shared" si="32"/>
        <v>0.4836958939454602</v>
      </c>
      <c r="H367" s="24">
        <v>11606</v>
      </c>
      <c r="I367" s="49">
        <f t="shared" si="33"/>
        <v>0.5163041060545398</v>
      </c>
      <c r="J367" s="24">
        <f t="shared" si="36"/>
        <v>22479</v>
      </c>
      <c r="K367" s="38">
        <v>94.491041473789522</v>
      </c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1:57" s="3" customFormat="1" x14ac:dyDescent="0.25">
      <c r="B368" s="2"/>
      <c r="D368" s="2"/>
      <c r="E368" s="31" t="s">
        <v>356</v>
      </c>
      <c r="F368" s="32">
        <f>F350+F342+F330+F318+F312+F297+F279+F270+F248+F214+F183+F173+F151+F126+F117+F97+F82+F67+F50+F33+F24+F6</f>
        <v>8092772</v>
      </c>
      <c r="G368" s="33">
        <f t="shared" si="32"/>
        <v>0.48882511171324527</v>
      </c>
      <c r="H368" s="32">
        <f>H350+H342+H330+H318+H312+H297+H279+H270+H248+H214+H183+H173+H151+H126+H117+H97+H82+H67+H50+H33+H24+H6</f>
        <v>8462785</v>
      </c>
      <c r="I368" s="33">
        <f t="shared" si="33"/>
        <v>0.51117488828675473</v>
      </c>
      <c r="J368" s="32">
        <f>J350+J342+J330+J318+J312+J297+J279+J270+J248+J214+J183+J173+J151+J126+J117+J97+J82+J67+J50+J33+J24+J6</f>
        <v>16555557</v>
      </c>
      <c r="K368" s="37"/>
      <c r="L368" s="10"/>
      <c r="M368" s="10"/>
    </row>
    <row r="369" spans="2:13" s="3" customFormat="1" x14ac:dyDescent="0.25">
      <c r="B369" s="2"/>
      <c r="D369" s="2"/>
      <c r="E369" s="4"/>
      <c r="G369" s="5"/>
      <c r="I369" s="5"/>
      <c r="K369" s="37"/>
      <c r="L369" s="10"/>
      <c r="M369" s="10"/>
    </row>
    <row r="370" spans="2:13" s="3" customFormat="1" x14ac:dyDescent="0.25">
      <c r="B370" s="2"/>
      <c r="D370" s="2"/>
      <c r="E370" s="4"/>
      <c r="G370" s="5"/>
      <c r="I370" s="5"/>
      <c r="K370" s="37"/>
      <c r="L370" s="10"/>
      <c r="M370" s="10"/>
    </row>
    <row r="371" spans="2:13" s="3" customFormat="1" x14ac:dyDescent="0.25">
      <c r="B371" s="2"/>
      <c r="D371" s="2"/>
      <c r="E371" s="4"/>
      <c r="G371" s="5"/>
      <c r="I371" s="5"/>
      <c r="K371" s="37"/>
      <c r="L371" s="10"/>
      <c r="M371" s="10"/>
    </row>
    <row r="372" spans="2:13" s="3" customFormat="1" x14ac:dyDescent="0.25">
      <c r="B372" s="2"/>
      <c r="D372" s="2"/>
      <c r="E372" s="4"/>
      <c r="G372" s="5"/>
      <c r="I372" s="5"/>
      <c r="K372" s="37"/>
      <c r="L372" s="10"/>
      <c r="M372" s="10"/>
    </row>
    <row r="373" spans="2:13" s="3" customFormat="1" x14ac:dyDescent="0.25">
      <c r="B373" s="2"/>
      <c r="D373" s="2"/>
      <c r="E373" s="4"/>
      <c r="G373" s="5"/>
      <c r="I373" s="5"/>
      <c r="K373" s="37"/>
      <c r="L373" s="10"/>
      <c r="M373" s="10"/>
    </row>
    <row r="374" spans="2:13" s="3" customFormat="1" x14ac:dyDescent="0.25">
      <c r="B374" s="2"/>
      <c r="D374" s="2"/>
      <c r="E374" s="4"/>
      <c r="G374" s="5"/>
      <c r="I374" s="5"/>
      <c r="K374" s="37"/>
      <c r="L374" s="10"/>
      <c r="M374" s="10"/>
    </row>
    <row r="375" spans="2:13" s="3" customFormat="1" x14ac:dyDescent="0.25">
      <c r="B375" s="2"/>
      <c r="D375" s="2"/>
      <c r="E375" s="4"/>
      <c r="G375" s="5"/>
      <c r="I375" s="5"/>
      <c r="K375" s="37"/>
      <c r="L375" s="10"/>
      <c r="M375" s="10"/>
    </row>
    <row r="376" spans="2:13" s="3" customFormat="1" x14ac:dyDescent="0.25">
      <c r="B376" s="2"/>
      <c r="D376" s="2"/>
      <c r="E376" s="4"/>
      <c r="G376" s="5"/>
      <c r="I376" s="5"/>
      <c r="K376" s="37"/>
      <c r="L376" s="10"/>
      <c r="M376" s="10"/>
    </row>
    <row r="377" spans="2:13" s="3" customFormat="1" x14ac:dyDescent="0.25">
      <c r="B377" s="2"/>
      <c r="D377" s="2"/>
      <c r="E377" s="4"/>
      <c r="G377" s="5"/>
      <c r="I377" s="5"/>
      <c r="K377" s="37"/>
      <c r="L377" s="10"/>
      <c r="M377" s="10"/>
    </row>
    <row r="378" spans="2:13" s="3" customFormat="1" x14ac:dyDescent="0.25">
      <c r="B378" s="2"/>
      <c r="D378" s="2"/>
      <c r="E378" s="4"/>
      <c r="G378" s="5"/>
      <c r="I378" s="5"/>
      <c r="K378" s="37"/>
      <c r="L378" s="10"/>
      <c r="M378" s="10"/>
    </row>
    <row r="379" spans="2:13" s="3" customFormat="1" x14ac:dyDescent="0.25">
      <c r="B379" s="2"/>
      <c r="D379" s="2"/>
      <c r="E379" s="4"/>
      <c r="G379" s="5"/>
      <c r="I379" s="5"/>
      <c r="K379" s="37"/>
      <c r="L379" s="10"/>
      <c r="M379" s="10"/>
    </row>
    <row r="380" spans="2:13" s="3" customFormat="1" x14ac:dyDescent="0.25">
      <c r="B380" s="2"/>
      <c r="D380" s="2"/>
      <c r="E380" s="4"/>
      <c r="G380" s="5"/>
      <c r="I380" s="5"/>
      <c r="K380" s="37"/>
      <c r="L380" s="10"/>
      <c r="M380" s="10"/>
    </row>
    <row r="381" spans="2:13" s="3" customFormat="1" x14ac:dyDescent="0.25">
      <c r="B381" s="2"/>
      <c r="D381" s="2"/>
      <c r="E381" s="4"/>
      <c r="G381" s="5"/>
      <c r="I381" s="5"/>
      <c r="K381" s="37"/>
      <c r="L381" s="10"/>
      <c r="M381" s="10"/>
    </row>
    <row r="382" spans="2:13" s="3" customFormat="1" x14ac:dyDescent="0.25">
      <c r="B382" s="2"/>
      <c r="D382" s="2"/>
      <c r="E382" s="4"/>
      <c r="G382" s="5"/>
      <c r="I382" s="5"/>
      <c r="K382" s="37"/>
      <c r="L382" s="10"/>
      <c r="M382" s="10"/>
    </row>
    <row r="383" spans="2:13" s="3" customFormat="1" x14ac:dyDescent="0.25">
      <c r="B383" s="2"/>
      <c r="D383" s="2"/>
      <c r="E383" s="4"/>
      <c r="G383" s="5"/>
      <c r="I383" s="5"/>
      <c r="K383" s="37"/>
      <c r="L383" s="10"/>
      <c r="M383" s="10"/>
    </row>
    <row r="384" spans="2:13" s="3" customFormat="1" x14ac:dyDescent="0.25">
      <c r="B384" s="2"/>
      <c r="D384" s="2"/>
      <c r="E384" s="4"/>
      <c r="G384" s="5"/>
      <c r="I384" s="5"/>
      <c r="K384" s="37"/>
      <c r="L384" s="10"/>
      <c r="M384" s="10"/>
    </row>
    <row r="385" spans="2:13" s="3" customFormat="1" x14ac:dyDescent="0.25">
      <c r="B385" s="2"/>
      <c r="D385" s="2"/>
      <c r="E385" s="4"/>
      <c r="G385" s="5"/>
      <c r="I385" s="5"/>
      <c r="K385" s="37"/>
      <c r="L385" s="10"/>
      <c r="M385" s="10"/>
    </row>
    <row r="386" spans="2:13" s="3" customFormat="1" x14ac:dyDescent="0.25">
      <c r="B386" s="2"/>
      <c r="D386" s="2"/>
      <c r="E386" s="4"/>
      <c r="G386" s="5"/>
      <c r="I386" s="5"/>
      <c r="K386" s="37"/>
      <c r="L386" s="10"/>
      <c r="M386" s="10"/>
    </row>
    <row r="387" spans="2:13" s="3" customFormat="1" x14ac:dyDescent="0.25">
      <c r="B387" s="2"/>
      <c r="D387" s="2"/>
      <c r="E387" s="4"/>
      <c r="G387" s="5"/>
      <c r="I387" s="5"/>
      <c r="K387" s="37"/>
      <c r="L387" s="10"/>
      <c r="M387" s="10"/>
    </row>
    <row r="388" spans="2:13" s="3" customFormat="1" x14ac:dyDescent="0.25">
      <c r="B388" s="2"/>
      <c r="D388" s="2"/>
      <c r="E388" s="4"/>
      <c r="G388" s="5"/>
      <c r="I388" s="5"/>
      <c r="K388" s="37"/>
      <c r="L388" s="10"/>
      <c r="M388" s="10"/>
    </row>
    <row r="389" spans="2:13" s="3" customFormat="1" x14ac:dyDescent="0.25">
      <c r="B389" s="2"/>
      <c r="D389" s="2"/>
      <c r="E389" s="4"/>
      <c r="G389" s="5"/>
      <c r="I389" s="5"/>
      <c r="K389" s="37"/>
      <c r="L389" s="10"/>
      <c r="M389" s="10"/>
    </row>
    <row r="390" spans="2:13" s="3" customFormat="1" x14ac:dyDescent="0.25">
      <c r="B390" s="2"/>
      <c r="D390" s="2"/>
      <c r="E390" s="4"/>
      <c r="G390" s="5"/>
      <c r="I390" s="5"/>
      <c r="K390" s="37"/>
      <c r="L390" s="10"/>
      <c r="M390" s="10"/>
    </row>
    <row r="391" spans="2:13" s="3" customFormat="1" x14ac:dyDescent="0.25">
      <c r="B391" s="2"/>
      <c r="D391" s="2"/>
      <c r="E391" s="4"/>
      <c r="G391" s="5"/>
      <c r="I391" s="5"/>
      <c r="K391" s="37"/>
      <c r="L391" s="10"/>
      <c r="M391" s="10"/>
    </row>
    <row r="392" spans="2:13" s="3" customFormat="1" x14ac:dyDescent="0.25">
      <c r="B392" s="2"/>
      <c r="D392" s="2"/>
      <c r="E392" s="4"/>
      <c r="G392" s="5"/>
      <c r="I392" s="5"/>
      <c r="K392" s="37"/>
      <c r="L392" s="10"/>
      <c r="M392" s="10"/>
    </row>
    <row r="393" spans="2:13" s="3" customFormat="1" x14ac:dyDescent="0.25">
      <c r="B393" s="2"/>
      <c r="D393" s="2"/>
      <c r="E393" s="4"/>
      <c r="G393" s="5"/>
      <c r="I393" s="5"/>
      <c r="K393" s="37"/>
      <c r="L393" s="10"/>
      <c r="M393" s="10"/>
    </row>
    <row r="394" spans="2:13" s="3" customFormat="1" x14ac:dyDescent="0.25">
      <c r="B394" s="2"/>
      <c r="D394" s="2"/>
      <c r="E394" s="4"/>
      <c r="G394" s="5"/>
      <c r="I394" s="5"/>
      <c r="K394" s="37"/>
      <c r="L394" s="10"/>
      <c r="M394" s="10"/>
    </row>
    <row r="395" spans="2:13" s="3" customFormat="1" x14ac:dyDescent="0.25">
      <c r="B395" s="2"/>
      <c r="D395" s="2"/>
      <c r="E395" s="4"/>
      <c r="G395" s="5"/>
      <c r="I395" s="5"/>
      <c r="K395" s="37"/>
      <c r="L395" s="10"/>
      <c r="M395" s="10"/>
    </row>
    <row r="396" spans="2:13" s="3" customFormat="1" x14ac:dyDescent="0.25">
      <c r="B396" s="2"/>
      <c r="D396" s="2"/>
      <c r="E396" s="4"/>
      <c r="G396" s="5"/>
      <c r="I396" s="5"/>
      <c r="K396" s="37"/>
      <c r="L396" s="10"/>
      <c r="M396" s="10"/>
    </row>
    <row r="397" spans="2:13" s="3" customFormat="1" x14ac:dyDescent="0.25">
      <c r="B397" s="2"/>
      <c r="D397" s="2"/>
      <c r="E397" s="4"/>
      <c r="G397" s="5"/>
      <c r="I397" s="5"/>
      <c r="K397" s="37"/>
      <c r="L397" s="10"/>
      <c r="M397" s="10"/>
    </row>
    <row r="398" spans="2:13" s="3" customFormat="1" x14ac:dyDescent="0.25">
      <c r="B398" s="2"/>
      <c r="D398" s="2"/>
      <c r="E398" s="4"/>
      <c r="G398" s="5"/>
      <c r="I398" s="5"/>
      <c r="K398" s="37"/>
      <c r="L398" s="10"/>
      <c r="M398" s="10"/>
    </row>
    <row r="399" spans="2:13" s="3" customFormat="1" x14ac:dyDescent="0.25">
      <c r="B399" s="2"/>
      <c r="D399" s="2"/>
      <c r="E399" s="4"/>
      <c r="G399" s="5"/>
      <c r="I399" s="5"/>
      <c r="K399" s="37"/>
      <c r="L399" s="10"/>
      <c r="M399" s="10"/>
    </row>
    <row r="400" spans="2:13" s="3" customFormat="1" x14ac:dyDescent="0.25">
      <c r="B400" s="2"/>
      <c r="D400" s="2"/>
      <c r="E400" s="4"/>
      <c r="G400" s="5"/>
      <c r="I400" s="5"/>
      <c r="K400" s="37"/>
      <c r="L400" s="10"/>
      <c r="M400" s="10"/>
    </row>
    <row r="401" spans="2:13" s="3" customFormat="1" x14ac:dyDescent="0.25">
      <c r="B401" s="2"/>
      <c r="D401" s="2"/>
      <c r="E401" s="4"/>
      <c r="G401" s="5"/>
      <c r="I401" s="5"/>
      <c r="K401" s="37"/>
      <c r="L401" s="10"/>
      <c r="M401" s="10"/>
    </row>
    <row r="402" spans="2:13" s="3" customFormat="1" x14ac:dyDescent="0.25">
      <c r="B402" s="2"/>
      <c r="D402" s="2"/>
      <c r="E402" s="4"/>
      <c r="G402" s="5"/>
      <c r="I402" s="5"/>
      <c r="K402" s="37"/>
      <c r="L402" s="10"/>
      <c r="M402" s="10"/>
    </row>
    <row r="403" spans="2:13" s="3" customFormat="1" x14ac:dyDescent="0.25">
      <c r="B403" s="2"/>
      <c r="D403" s="2"/>
      <c r="E403" s="4"/>
      <c r="G403" s="5"/>
      <c r="I403" s="5"/>
      <c r="K403" s="37"/>
      <c r="L403" s="10"/>
      <c r="M403" s="10"/>
    </row>
    <row r="404" spans="2:13" s="3" customFormat="1" x14ac:dyDescent="0.25">
      <c r="B404" s="2"/>
      <c r="D404" s="2"/>
      <c r="E404" s="4"/>
      <c r="G404" s="5"/>
      <c r="I404" s="5"/>
      <c r="K404" s="37"/>
      <c r="L404" s="10"/>
      <c r="M404" s="10"/>
    </row>
    <row r="405" spans="2:13" s="3" customFormat="1" x14ac:dyDescent="0.25">
      <c r="B405" s="2"/>
      <c r="D405" s="2"/>
      <c r="E405" s="4"/>
      <c r="G405" s="5"/>
      <c r="I405" s="5"/>
      <c r="K405" s="37"/>
      <c r="L405" s="10"/>
      <c r="M405" s="10"/>
    </row>
    <row r="406" spans="2:13" s="3" customFormat="1" x14ac:dyDescent="0.25">
      <c r="B406" s="2"/>
      <c r="D406" s="2"/>
      <c r="E406" s="4"/>
      <c r="G406" s="5"/>
      <c r="I406" s="5"/>
      <c r="K406" s="37"/>
      <c r="L406" s="10"/>
      <c r="M406" s="10"/>
    </row>
    <row r="407" spans="2:13" s="3" customFormat="1" x14ac:dyDescent="0.25">
      <c r="B407" s="2"/>
      <c r="D407" s="2"/>
      <c r="E407" s="4"/>
      <c r="G407" s="5"/>
      <c r="I407" s="5"/>
      <c r="K407" s="37"/>
      <c r="L407" s="10"/>
      <c r="M407" s="10"/>
    </row>
    <row r="408" spans="2:13" s="3" customFormat="1" x14ac:dyDescent="0.25">
      <c r="B408" s="2"/>
      <c r="D408" s="2"/>
      <c r="E408" s="4"/>
      <c r="G408" s="5"/>
      <c r="I408" s="5"/>
      <c r="K408" s="37"/>
      <c r="L408" s="10"/>
      <c r="M408" s="10"/>
    </row>
    <row r="409" spans="2:13" s="3" customFormat="1" x14ac:dyDescent="0.25">
      <c r="B409" s="2"/>
      <c r="D409" s="2"/>
      <c r="E409" s="4"/>
      <c r="G409" s="5"/>
      <c r="I409" s="5"/>
      <c r="K409" s="37"/>
      <c r="L409" s="10"/>
      <c r="M409" s="10"/>
    </row>
    <row r="410" spans="2:13" s="3" customFormat="1" x14ac:dyDescent="0.25">
      <c r="B410" s="2"/>
      <c r="D410" s="2"/>
      <c r="E410" s="4"/>
      <c r="G410" s="5"/>
      <c r="I410" s="5"/>
      <c r="K410" s="37"/>
      <c r="L410" s="10"/>
      <c r="M410" s="10"/>
    </row>
    <row r="411" spans="2:13" s="3" customFormat="1" x14ac:dyDescent="0.25">
      <c r="B411" s="2"/>
      <c r="D411" s="2"/>
      <c r="E411" s="4"/>
      <c r="G411" s="5"/>
      <c r="I411" s="5"/>
      <c r="K411" s="37"/>
      <c r="L411" s="10"/>
      <c r="M411" s="10"/>
    </row>
    <row r="412" spans="2:13" s="3" customFormat="1" x14ac:dyDescent="0.25">
      <c r="B412" s="2"/>
      <c r="D412" s="2"/>
      <c r="E412" s="4"/>
      <c r="G412" s="5"/>
      <c r="I412" s="5"/>
      <c r="K412" s="37"/>
      <c r="L412" s="10"/>
      <c r="M412" s="10"/>
    </row>
    <row r="413" spans="2:13" s="3" customFormat="1" x14ac:dyDescent="0.25">
      <c r="B413" s="2"/>
      <c r="D413" s="2"/>
      <c r="E413" s="4"/>
      <c r="G413" s="5"/>
      <c r="I413" s="5"/>
      <c r="K413" s="37"/>
      <c r="L413" s="10"/>
      <c r="M413" s="10"/>
    </row>
    <row r="414" spans="2:13" s="3" customFormat="1" x14ac:dyDescent="0.25">
      <c r="B414" s="2"/>
      <c r="D414" s="2"/>
      <c r="E414" s="4"/>
      <c r="G414" s="5"/>
      <c r="I414" s="5"/>
      <c r="K414" s="37"/>
      <c r="L414" s="10"/>
      <c r="M414" s="10"/>
    </row>
    <row r="415" spans="2:13" s="3" customFormat="1" x14ac:dyDescent="0.25">
      <c r="B415" s="2"/>
      <c r="D415" s="2"/>
      <c r="E415" s="4"/>
      <c r="G415" s="5"/>
      <c r="I415" s="5"/>
      <c r="K415" s="37"/>
      <c r="L415" s="10"/>
      <c r="M415" s="10"/>
    </row>
    <row r="416" spans="2:13" s="3" customFormat="1" x14ac:dyDescent="0.25">
      <c r="B416" s="2"/>
      <c r="D416" s="2"/>
      <c r="E416" s="4"/>
      <c r="G416" s="5"/>
      <c r="I416" s="5"/>
      <c r="K416" s="37"/>
      <c r="L416" s="10"/>
      <c r="M416" s="10"/>
    </row>
    <row r="417" spans="2:13" s="3" customFormat="1" x14ac:dyDescent="0.25">
      <c r="B417" s="2"/>
      <c r="D417" s="2"/>
      <c r="E417" s="4"/>
      <c r="G417" s="5"/>
      <c r="I417" s="5"/>
      <c r="K417" s="37"/>
      <c r="L417" s="10"/>
      <c r="M417" s="10"/>
    </row>
    <row r="418" spans="2:13" s="3" customFormat="1" x14ac:dyDescent="0.25">
      <c r="B418" s="2"/>
      <c r="D418" s="2"/>
      <c r="E418" s="4"/>
      <c r="G418" s="5"/>
      <c r="I418" s="5"/>
      <c r="K418" s="37"/>
      <c r="L418" s="10"/>
      <c r="M418" s="10"/>
    </row>
    <row r="419" spans="2:13" s="3" customFormat="1" x14ac:dyDescent="0.25">
      <c r="B419" s="2"/>
      <c r="D419" s="2"/>
      <c r="E419" s="4"/>
      <c r="G419" s="5"/>
      <c r="I419" s="5"/>
      <c r="K419" s="37"/>
      <c r="L419" s="10"/>
      <c r="M419" s="10"/>
    </row>
    <row r="420" spans="2:13" s="3" customFormat="1" x14ac:dyDescent="0.25">
      <c r="B420" s="2"/>
      <c r="D420" s="2"/>
      <c r="E420" s="4"/>
      <c r="G420" s="5"/>
      <c r="I420" s="5"/>
      <c r="K420" s="37"/>
      <c r="L420" s="10"/>
      <c r="M420" s="10"/>
    </row>
    <row r="421" spans="2:13" s="3" customFormat="1" x14ac:dyDescent="0.25">
      <c r="B421" s="2"/>
      <c r="D421" s="2"/>
      <c r="E421" s="4"/>
      <c r="G421" s="5"/>
      <c r="I421" s="5"/>
      <c r="K421" s="37"/>
      <c r="L421" s="10"/>
      <c r="M421" s="10"/>
    </row>
    <row r="422" spans="2:13" s="3" customFormat="1" x14ac:dyDescent="0.25">
      <c r="B422" s="2"/>
      <c r="D422" s="2"/>
      <c r="E422" s="4"/>
      <c r="G422" s="5"/>
      <c r="I422" s="5"/>
      <c r="K422" s="37"/>
      <c r="L422" s="10"/>
      <c r="M422" s="10"/>
    </row>
    <row r="423" spans="2:13" s="3" customFormat="1" x14ac:dyDescent="0.25">
      <c r="B423" s="2"/>
      <c r="D423" s="2"/>
      <c r="E423" s="4"/>
      <c r="G423" s="5"/>
      <c r="I423" s="5"/>
      <c r="K423" s="37"/>
      <c r="L423" s="10"/>
      <c r="M423" s="10"/>
    </row>
    <row r="424" spans="2:13" s="3" customFormat="1" x14ac:dyDescent="0.25">
      <c r="B424" s="2"/>
      <c r="D424" s="2"/>
      <c r="E424" s="4"/>
      <c r="G424" s="5"/>
      <c r="I424" s="5"/>
      <c r="K424" s="37"/>
      <c r="L424" s="10"/>
      <c r="M424" s="10"/>
    </row>
    <row r="425" spans="2:13" s="3" customFormat="1" x14ac:dyDescent="0.25">
      <c r="B425" s="2"/>
      <c r="D425" s="2"/>
      <c r="E425" s="4"/>
      <c r="G425" s="5"/>
      <c r="I425" s="5"/>
      <c r="K425" s="37"/>
      <c r="L425" s="10"/>
      <c r="M425" s="10"/>
    </row>
    <row r="426" spans="2:13" s="3" customFormat="1" x14ac:dyDescent="0.25">
      <c r="B426" s="2"/>
      <c r="D426" s="2"/>
      <c r="E426" s="4"/>
      <c r="G426" s="5"/>
      <c r="I426" s="5"/>
      <c r="K426" s="37"/>
      <c r="L426" s="10"/>
      <c r="M426" s="10"/>
    </row>
    <row r="427" spans="2:13" s="3" customFormat="1" x14ac:dyDescent="0.25">
      <c r="B427" s="2"/>
      <c r="D427" s="2"/>
      <c r="E427" s="4"/>
      <c r="G427" s="5"/>
      <c r="I427" s="5"/>
      <c r="K427" s="37"/>
      <c r="L427" s="10"/>
      <c r="M427" s="10"/>
    </row>
    <row r="428" spans="2:13" s="3" customFormat="1" x14ac:dyDescent="0.25">
      <c r="B428" s="2"/>
      <c r="D428" s="2"/>
      <c r="E428" s="4"/>
      <c r="G428" s="5"/>
      <c r="I428" s="5"/>
      <c r="K428" s="37"/>
      <c r="L428" s="10"/>
      <c r="M428" s="10"/>
    </row>
    <row r="429" spans="2:13" s="3" customFormat="1" x14ac:dyDescent="0.25">
      <c r="B429" s="2"/>
      <c r="D429" s="2"/>
      <c r="E429" s="4"/>
      <c r="G429" s="5"/>
      <c r="I429" s="5"/>
      <c r="K429" s="37"/>
      <c r="L429" s="10"/>
      <c r="M429" s="10"/>
    </row>
    <row r="430" spans="2:13" s="3" customFormat="1" x14ac:dyDescent="0.25">
      <c r="B430" s="2"/>
      <c r="D430" s="2"/>
      <c r="E430" s="4"/>
      <c r="G430" s="5"/>
      <c r="I430" s="5"/>
      <c r="K430" s="37"/>
      <c r="L430" s="10"/>
      <c r="M430" s="10"/>
    </row>
    <row r="431" spans="2:13" s="3" customFormat="1" x14ac:dyDescent="0.25">
      <c r="B431" s="2"/>
      <c r="D431" s="2"/>
      <c r="E431" s="4"/>
      <c r="G431" s="5"/>
      <c r="I431" s="5"/>
      <c r="K431" s="37"/>
      <c r="L431" s="10"/>
      <c r="M431" s="10"/>
    </row>
    <row r="432" spans="2:13" s="3" customFormat="1" x14ac:dyDescent="0.25">
      <c r="B432" s="2"/>
      <c r="D432" s="2"/>
      <c r="E432" s="4"/>
      <c r="G432" s="5"/>
      <c r="I432" s="5"/>
      <c r="K432" s="37"/>
      <c r="L432" s="10"/>
      <c r="M432" s="10"/>
    </row>
    <row r="433" spans="2:13" s="3" customFormat="1" x14ac:dyDescent="0.25">
      <c r="B433" s="2"/>
      <c r="D433" s="2"/>
      <c r="E433" s="4"/>
      <c r="G433" s="5"/>
      <c r="I433" s="5"/>
      <c r="K433" s="37"/>
      <c r="L433" s="10"/>
      <c r="M433" s="10"/>
    </row>
    <row r="434" spans="2:13" s="3" customFormat="1" x14ac:dyDescent="0.25">
      <c r="B434" s="2"/>
      <c r="D434" s="2"/>
      <c r="E434" s="4"/>
      <c r="G434" s="5"/>
      <c r="I434" s="5"/>
      <c r="K434" s="37"/>
      <c r="L434" s="10"/>
      <c r="M434" s="10"/>
    </row>
    <row r="435" spans="2:13" s="3" customFormat="1" x14ac:dyDescent="0.25">
      <c r="B435" s="2"/>
      <c r="D435" s="2"/>
      <c r="E435" s="4"/>
      <c r="G435" s="5"/>
      <c r="I435" s="5"/>
      <c r="K435" s="37"/>
      <c r="L435" s="10"/>
      <c r="M435" s="10"/>
    </row>
    <row r="436" spans="2:13" s="3" customFormat="1" x14ac:dyDescent="0.25">
      <c r="B436" s="2"/>
      <c r="D436" s="2"/>
      <c r="E436" s="4"/>
      <c r="G436" s="5"/>
      <c r="I436" s="5"/>
      <c r="K436" s="37"/>
      <c r="L436" s="10"/>
      <c r="M436" s="10"/>
    </row>
    <row r="437" spans="2:13" s="3" customFormat="1" x14ac:dyDescent="0.25">
      <c r="B437" s="2"/>
      <c r="D437" s="2"/>
      <c r="E437" s="4"/>
      <c r="G437" s="5"/>
      <c r="I437" s="5"/>
      <c r="K437" s="37"/>
      <c r="L437" s="10"/>
      <c r="M437" s="10"/>
    </row>
    <row r="438" spans="2:13" s="3" customFormat="1" x14ac:dyDescent="0.25">
      <c r="B438" s="2"/>
      <c r="D438" s="2"/>
      <c r="E438" s="4"/>
      <c r="G438" s="5"/>
      <c r="I438" s="5"/>
      <c r="K438" s="37"/>
      <c r="L438" s="10"/>
      <c r="M438" s="10"/>
    </row>
    <row r="439" spans="2:13" s="3" customFormat="1" x14ac:dyDescent="0.25">
      <c r="B439" s="2"/>
      <c r="D439" s="2"/>
      <c r="E439" s="4"/>
      <c r="G439" s="5"/>
      <c r="I439" s="5"/>
      <c r="K439" s="37"/>
      <c r="L439" s="10"/>
      <c r="M439" s="10"/>
    </row>
    <row r="440" spans="2:13" s="3" customFormat="1" x14ac:dyDescent="0.25">
      <c r="B440" s="2"/>
      <c r="D440" s="2"/>
      <c r="E440" s="4"/>
      <c r="G440" s="5"/>
      <c r="I440" s="5"/>
      <c r="K440" s="37"/>
      <c r="L440" s="10"/>
      <c r="M440" s="10"/>
    </row>
    <row r="441" spans="2:13" s="3" customFormat="1" x14ac:dyDescent="0.25">
      <c r="B441" s="2"/>
      <c r="D441" s="2"/>
      <c r="E441" s="4"/>
      <c r="G441" s="5"/>
      <c r="I441" s="5"/>
      <c r="K441" s="37"/>
      <c r="L441" s="10"/>
      <c r="M441" s="10"/>
    </row>
    <row r="442" spans="2:13" s="3" customFormat="1" x14ac:dyDescent="0.25">
      <c r="B442" s="2"/>
      <c r="D442" s="2"/>
      <c r="E442" s="4"/>
      <c r="G442" s="5"/>
      <c r="I442" s="5"/>
      <c r="K442" s="37"/>
      <c r="L442" s="10"/>
      <c r="M442" s="10"/>
    </row>
    <row r="443" spans="2:13" s="3" customFormat="1" x14ac:dyDescent="0.25">
      <c r="B443" s="2"/>
      <c r="D443" s="2"/>
      <c r="E443" s="4"/>
      <c r="G443" s="5"/>
      <c r="I443" s="5"/>
      <c r="K443" s="37"/>
      <c r="L443" s="10"/>
      <c r="M443" s="10"/>
    </row>
    <row r="444" spans="2:13" s="3" customFormat="1" x14ac:dyDescent="0.25">
      <c r="B444" s="2"/>
      <c r="D444" s="2"/>
      <c r="E444" s="4"/>
      <c r="G444" s="5"/>
      <c r="I444" s="5"/>
      <c r="K444" s="37"/>
      <c r="L444" s="10"/>
      <c r="M444" s="10"/>
    </row>
    <row r="445" spans="2:13" s="3" customFormat="1" x14ac:dyDescent="0.25">
      <c r="B445" s="2"/>
      <c r="D445" s="2"/>
      <c r="E445" s="4"/>
      <c r="G445" s="5"/>
      <c r="I445" s="5"/>
      <c r="K445" s="37"/>
      <c r="L445" s="10"/>
      <c r="M445" s="10"/>
    </row>
    <row r="446" spans="2:13" s="3" customFormat="1" x14ac:dyDescent="0.25">
      <c r="B446" s="2"/>
      <c r="D446" s="2"/>
      <c r="E446" s="4"/>
      <c r="G446" s="5"/>
      <c r="I446" s="5"/>
      <c r="K446" s="37"/>
      <c r="L446" s="10"/>
      <c r="M446" s="10"/>
    </row>
    <row r="447" spans="2:13" s="3" customFormat="1" x14ac:dyDescent="0.25">
      <c r="B447" s="2"/>
      <c r="D447" s="2"/>
      <c r="E447" s="4"/>
      <c r="G447" s="5"/>
      <c r="I447" s="5"/>
      <c r="K447" s="37"/>
      <c r="L447" s="10"/>
      <c r="M447" s="10"/>
    </row>
    <row r="448" spans="2:13" s="3" customFormat="1" x14ac:dyDescent="0.25">
      <c r="B448" s="2"/>
      <c r="D448" s="2"/>
      <c r="E448" s="4"/>
      <c r="G448" s="5"/>
      <c r="I448" s="5"/>
      <c r="K448" s="37"/>
      <c r="L448" s="10"/>
      <c r="M448" s="10"/>
    </row>
    <row r="449" spans="2:13" s="3" customFormat="1" x14ac:dyDescent="0.25">
      <c r="B449" s="2"/>
      <c r="D449" s="2"/>
      <c r="E449" s="4"/>
      <c r="G449" s="5"/>
      <c r="I449" s="5"/>
      <c r="K449" s="37"/>
      <c r="L449" s="10"/>
      <c r="M449" s="10"/>
    </row>
    <row r="450" spans="2:13" s="3" customFormat="1" x14ac:dyDescent="0.25">
      <c r="B450" s="2"/>
      <c r="D450" s="2"/>
      <c r="E450" s="4"/>
      <c r="G450" s="5"/>
      <c r="I450" s="5"/>
      <c r="K450" s="37"/>
      <c r="L450" s="10"/>
      <c r="M450" s="10"/>
    </row>
    <row r="451" spans="2:13" s="3" customFormat="1" x14ac:dyDescent="0.25">
      <c r="B451" s="2"/>
      <c r="D451" s="2"/>
      <c r="E451" s="4"/>
      <c r="G451" s="5"/>
      <c r="I451" s="5"/>
      <c r="K451" s="37"/>
      <c r="L451" s="10"/>
      <c r="M451" s="10"/>
    </row>
    <row r="452" spans="2:13" s="3" customFormat="1" x14ac:dyDescent="0.25">
      <c r="B452" s="2"/>
      <c r="D452" s="2"/>
      <c r="E452" s="4"/>
      <c r="G452" s="5"/>
      <c r="I452" s="5"/>
      <c r="K452" s="37"/>
      <c r="L452" s="10"/>
      <c r="M452" s="10"/>
    </row>
    <row r="453" spans="2:13" s="3" customFormat="1" x14ac:dyDescent="0.25">
      <c r="B453" s="2"/>
      <c r="D453" s="2"/>
      <c r="E453" s="4"/>
      <c r="G453" s="5"/>
      <c r="I453" s="5"/>
      <c r="K453" s="37"/>
      <c r="L453" s="10"/>
      <c r="M453" s="10"/>
    </row>
    <row r="454" spans="2:13" s="3" customFormat="1" x14ac:dyDescent="0.25">
      <c r="B454" s="2"/>
      <c r="D454" s="2"/>
      <c r="E454" s="4"/>
      <c r="G454" s="5"/>
      <c r="I454" s="5"/>
      <c r="K454" s="37"/>
      <c r="L454" s="10"/>
      <c r="M454" s="10"/>
    </row>
    <row r="455" spans="2:13" s="3" customFormat="1" x14ac:dyDescent="0.25">
      <c r="B455" s="2"/>
      <c r="D455" s="2"/>
      <c r="E455" s="4"/>
      <c r="G455" s="5"/>
      <c r="I455" s="5"/>
      <c r="K455" s="37"/>
      <c r="L455" s="10"/>
      <c r="M455" s="10"/>
    </row>
    <row r="456" spans="2:13" s="3" customFormat="1" x14ac:dyDescent="0.25">
      <c r="B456" s="2"/>
      <c r="D456" s="2"/>
      <c r="E456" s="4"/>
      <c r="G456" s="5"/>
      <c r="I456" s="5"/>
      <c r="K456" s="37"/>
      <c r="L456" s="10"/>
      <c r="M456" s="10"/>
    </row>
    <row r="457" spans="2:13" s="3" customFormat="1" x14ac:dyDescent="0.25">
      <c r="B457" s="2"/>
      <c r="D457" s="2"/>
      <c r="E457" s="4"/>
      <c r="G457" s="5"/>
      <c r="I457" s="5"/>
      <c r="K457" s="37"/>
      <c r="L457" s="10"/>
      <c r="M457" s="10"/>
    </row>
    <row r="458" spans="2:13" s="3" customFormat="1" x14ac:dyDescent="0.25">
      <c r="B458" s="2"/>
      <c r="D458" s="2"/>
      <c r="E458" s="4"/>
      <c r="G458" s="5"/>
      <c r="I458" s="5"/>
      <c r="K458" s="37"/>
      <c r="L458" s="10"/>
      <c r="M458" s="10"/>
    </row>
    <row r="459" spans="2:13" s="3" customFormat="1" x14ac:dyDescent="0.25">
      <c r="B459" s="2"/>
      <c r="D459" s="2"/>
      <c r="E459" s="4"/>
      <c r="G459" s="5"/>
      <c r="I459" s="5"/>
      <c r="K459" s="37"/>
      <c r="L459" s="10"/>
      <c r="M459" s="10"/>
    </row>
    <row r="460" spans="2:13" s="3" customFormat="1" x14ac:dyDescent="0.25">
      <c r="B460" s="2"/>
      <c r="D460" s="2"/>
      <c r="E460" s="4"/>
      <c r="G460" s="5"/>
      <c r="I460" s="5"/>
      <c r="K460" s="37"/>
      <c r="L460" s="10"/>
      <c r="M460" s="10"/>
    </row>
    <row r="461" spans="2:13" s="3" customFormat="1" x14ac:dyDescent="0.25">
      <c r="B461" s="2"/>
      <c r="D461" s="2"/>
      <c r="E461" s="4"/>
      <c r="G461" s="5"/>
      <c r="I461" s="5"/>
      <c r="K461" s="37"/>
      <c r="L461" s="10"/>
      <c r="M461" s="10"/>
    </row>
    <row r="462" spans="2:13" s="3" customFormat="1" x14ac:dyDescent="0.25">
      <c r="B462" s="2"/>
      <c r="D462" s="2"/>
      <c r="E462" s="4"/>
      <c r="G462" s="5"/>
      <c r="I462" s="5"/>
      <c r="K462" s="37"/>
      <c r="L462" s="10"/>
      <c r="M462" s="10"/>
    </row>
    <row r="463" spans="2:13" s="3" customFormat="1" x14ac:dyDescent="0.25">
      <c r="B463" s="2"/>
      <c r="D463" s="2"/>
      <c r="E463" s="4"/>
      <c r="G463" s="5"/>
      <c r="I463" s="5"/>
      <c r="K463" s="37"/>
      <c r="L463" s="10"/>
      <c r="M463" s="10"/>
    </row>
    <row r="464" spans="2:13" s="3" customFormat="1" x14ac:dyDescent="0.25">
      <c r="B464" s="2"/>
      <c r="D464" s="2"/>
      <c r="E464" s="4"/>
      <c r="G464" s="5"/>
      <c r="I464" s="5"/>
      <c r="K464" s="37"/>
      <c r="L464" s="10"/>
      <c r="M464" s="10"/>
    </row>
    <row r="465" spans="2:13" s="3" customFormat="1" x14ac:dyDescent="0.25">
      <c r="B465" s="2"/>
      <c r="D465" s="2"/>
      <c r="E465" s="4"/>
      <c r="G465" s="5"/>
      <c r="I465" s="5"/>
      <c r="K465" s="37"/>
      <c r="L465" s="10"/>
      <c r="M465" s="10"/>
    </row>
    <row r="466" spans="2:13" s="3" customFormat="1" x14ac:dyDescent="0.25">
      <c r="B466" s="2"/>
      <c r="D466" s="2"/>
      <c r="E466" s="4"/>
      <c r="G466" s="5"/>
      <c r="I466" s="5"/>
      <c r="K466" s="37"/>
      <c r="L466" s="10"/>
      <c r="M466" s="10"/>
    </row>
    <row r="467" spans="2:13" s="3" customFormat="1" x14ac:dyDescent="0.25">
      <c r="B467" s="2"/>
      <c r="D467" s="2"/>
      <c r="E467" s="4"/>
      <c r="G467" s="5"/>
      <c r="I467" s="5"/>
      <c r="K467" s="37"/>
      <c r="L467" s="10"/>
      <c r="M467" s="10"/>
    </row>
    <row r="468" spans="2:13" s="3" customFormat="1" x14ac:dyDescent="0.25">
      <c r="B468" s="2"/>
      <c r="D468" s="2"/>
      <c r="E468" s="4"/>
      <c r="G468" s="5"/>
      <c r="I468" s="5"/>
      <c r="K468" s="37"/>
      <c r="L468" s="10"/>
      <c r="M468" s="10"/>
    </row>
    <row r="469" spans="2:13" s="3" customFormat="1" x14ac:dyDescent="0.25">
      <c r="B469" s="2"/>
      <c r="D469" s="2"/>
      <c r="E469" s="4"/>
      <c r="G469" s="5"/>
      <c r="I469" s="5"/>
      <c r="K469" s="37"/>
      <c r="L469" s="10"/>
      <c r="M469" s="10"/>
    </row>
    <row r="470" spans="2:13" s="3" customFormat="1" x14ac:dyDescent="0.25">
      <c r="B470" s="2"/>
      <c r="D470" s="2"/>
      <c r="E470" s="4"/>
      <c r="G470" s="5"/>
      <c r="I470" s="5"/>
      <c r="K470" s="37"/>
      <c r="L470" s="10"/>
      <c r="M470" s="10"/>
    </row>
    <row r="471" spans="2:13" s="3" customFormat="1" x14ac:dyDescent="0.25">
      <c r="B471" s="2"/>
      <c r="D471" s="2"/>
      <c r="E471" s="4"/>
      <c r="G471" s="5"/>
      <c r="I471" s="5"/>
      <c r="K471" s="37"/>
      <c r="L471" s="10"/>
      <c r="M471" s="10"/>
    </row>
    <row r="472" spans="2:13" s="3" customFormat="1" x14ac:dyDescent="0.25">
      <c r="B472" s="2"/>
      <c r="D472" s="2"/>
      <c r="E472" s="4"/>
      <c r="G472" s="5"/>
      <c r="I472" s="5"/>
      <c r="K472" s="37"/>
      <c r="L472" s="10"/>
      <c r="M472" s="10"/>
    </row>
    <row r="473" spans="2:13" s="3" customFormat="1" x14ac:dyDescent="0.25">
      <c r="B473" s="2"/>
      <c r="D473" s="2"/>
      <c r="E473" s="4"/>
      <c r="G473" s="5"/>
      <c r="I473" s="5"/>
      <c r="K473" s="37"/>
      <c r="L473" s="10"/>
      <c r="M473" s="10"/>
    </row>
    <row r="474" spans="2:13" s="3" customFormat="1" x14ac:dyDescent="0.25">
      <c r="B474" s="2"/>
      <c r="D474" s="2"/>
      <c r="E474" s="4"/>
      <c r="G474" s="5"/>
      <c r="I474" s="5"/>
      <c r="K474" s="37"/>
      <c r="L474" s="10"/>
      <c r="M474" s="10"/>
    </row>
    <row r="475" spans="2:13" s="3" customFormat="1" x14ac:dyDescent="0.25">
      <c r="B475" s="2"/>
      <c r="D475" s="2"/>
      <c r="E475" s="4"/>
      <c r="G475" s="5"/>
      <c r="I475" s="5"/>
      <c r="K475" s="37"/>
      <c r="L475" s="10"/>
      <c r="M475" s="10"/>
    </row>
    <row r="476" spans="2:13" s="3" customFormat="1" x14ac:dyDescent="0.25">
      <c r="B476" s="2"/>
      <c r="D476" s="2"/>
      <c r="E476" s="4"/>
      <c r="G476" s="5"/>
      <c r="I476" s="5"/>
      <c r="K476" s="37"/>
      <c r="L476" s="10"/>
      <c r="M476" s="10"/>
    </row>
    <row r="477" spans="2:13" s="3" customFormat="1" x14ac:dyDescent="0.25">
      <c r="B477" s="2"/>
      <c r="D477" s="2"/>
      <c r="E477" s="4"/>
      <c r="G477" s="5"/>
      <c r="I477" s="5"/>
      <c r="K477" s="37"/>
      <c r="L477" s="10"/>
      <c r="M477" s="10"/>
    </row>
    <row r="478" spans="2:13" s="3" customFormat="1" x14ac:dyDescent="0.25">
      <c r="B478" s="2"/>
      <c r="D478" s="2"/>
      <c r="E478" s="4"/>
      <c r="G478" s="5"/>
      <c r="I478" s="5"/>
      <c r="K478" s="37"/>
      <c r="L478" s="10"/>
      <c r="M478" s="10"/>
    </row>
    <row r="479" spans="2:13" s="3" customFormat="1" x14ac:dyDescent="0.25">
      <c r="B479" s="2"/>
      <c r="D479" s="2"/>
      <c r="E479" s="4"/>
      <c r="G479" s="5"/>
      <c r="I479" s="5"/>
      <c r="K479" s="37"/>
      <c r="L479" s="10"/>
      <c r="M479" s="10"/>
    </row>
    <row r="480" spans="2:13" s="3" customFormat="1" x14ac:dyDescent="0.25">
      <c r="B480" s="2"/>
      <c r="D480" s="2"/>
      <c r="E480" s="4"/>
      <c r="G480" s="5"/>
      <c r="I480" s="5"/>
      <c r="K480" s="37"/>
      <c r="L480" s="10"/>
      <c r="M480" s="10"/>
    </row>
    <row r="481" spans="2:13" s="3" customFormat="1" x14ac:dyDescent="0.25">
      <c r="B481" s="2"/>
      <c r="D481" s="2"/>
      <c r="E481" s="4"/>
      <c r="G481" s="5"/>
      <c r="I481" s="5"/>
      <c r="K481" s="37"/>
      <c r="L481" s="10"/>
      <c r="M481" s="10"/>
    </row>
    <row r="482" spans="2:13" s="3" customFormat="1" x14ac:dyDescent="0.25">
      <c r="B482" s="2"/>
      <c r="D482" s="2"/>
      <c r="E482" s="4"/>
      <c r="G482" s="5"/>
      <c r="I482" s="5"/>
      <c r="K482" s="37"/>
      <c r="L482" s="10"/>
      <c r="M482" s="10"/>
    </row>
    <row r="483" spans="2:13" s="3" customFormat="1" x14ac:dyDescent="0.25">
      <c r="B483" s="2"/>
      <c r="D483" s="2"/>
      <c r="E483" s="4"/>
      <c r="G483" s="5"/>
      <c r="I483" s="5"/>
      <c r="K483" s="37"/>
      <c r="L483" s="10"/>
      <c r="M483" s="10"/>
    </row>
    <row r="484" spans="2:13" s="3" customFormat="1" x14ac:dyDescent="0.25">
      <c r="B484" s="2"/>
      <c r="D484" s="2"/>
      <c r="E484" s="4"/>
      <c r="G484" s="5"/>
      <c r="I484" s="5"/>
      <c r="K484" s="37"/>
      <c r="L484" s="10"/>
      <c r="M484" s="10"/>
    </row>
    <row r="485" spans="2:13" s="3" customFormat="1" x14ac:dyDescent="0.25">
      <c r="B485" s="2"/>
      <c r="D485" s="2"/>
      <c r="E485" s="4"/>
      <c r="G485" s="5"/>
      <c r="I485" s="5"/>
      <c r="K485" s="37"/>
      <c r="L485" s="10"/>
      <c r="M485" s="10"/>
    </row>
    <row r="486" spans="2:13" s="3" customFormat="1" x14ac:dyDescent="0.25">
      <c r="B486" s="2"/>
      <c r="D486" s="2"/>
      <c r="E486" s="4"/>
      <c r="G486" s="5"/>
      <c r="I486" s="5"/>
      <c r="K486" s="37"/>
      <c r="L486" s="10"/>
      <c r="M486" s="10"/>
    </row>
    <row r="487" spans="2:13" s="3" customFormat="1" x14ac:dyDescent="0.25">
      <c r="B487" s="2"/>
      <c r="D487" s="2"/>
      <c r="E487" s="4"/>
      <c r="G487" s="5"/>
      <c r="I487" s="5"/>
      <c r="K487" s="37"/>
      <c r="L487" s="10"/>
      <c r="M487" s="10"/>
    </row>
    <row r="488" spans="2:13" s="3" customFormat="1" x14ac:dyDescent="0.25">
      <c r="B488" s="2"/>
      <c r="D488" s="2"/>
      <c r="E488" s="4"/>
      <c r="G488" s="5"/>
      <c r="I488" s="5"/>
      <c r="K488" s="37"/>
      <c r="L488" s="10"/>
      <c r="M488" s="10"/>
    </row>
    <row r="489" spans="2:13" s="3" customFormat="1" x14ac:dyDescent="0.25">
      <c r="B489" s="2"/>
      <c r="D489" s="2"/>
      <c r="E489" s="4"/>
      <c r="G489" s="5"/>
      <c r="I489" s="5"/>
      <c r="K489" s="37"/>
      <c r="L489" s="10"/>
      <c r="M489" s="10"/>
    </row>
    <row r="490" spans="2:13" s="3" customFormat="1" x14ac:dyDescent="0.25">
      <c r="B490" s="2"/>
      <c r="D490" s="2"/>
      <c r="E490" s="4"/>
      <c r="G490" s="5"/>
      <c r="I490" s="5"/>
      <c r="K490" s="37"/>
      <c r="L490" s="10"/>
      <c r="M490" s="10"/>
    </row>
    <row r="491" spans="2:13" s="3" customFormat="1" x14ac:dyDescent="0.25">
      <c r="B491" s="2"/>
      <c r="D491" s="2"/>
      <c r="E491" s="4"/>
      <c r="G491" s="5"/>
      <c r="I491" s="5"/>
      <c r="K491" s="37"/>
      <c r="L491" s="10"/>
      <c r="M491" s="10"/>
    </row>
    <row r="492" spans="2:13" s="3" customFormat="1" x14ac:dyDescent="0.25">
      <c r="B492" s="2"/>
      <c r="D492" s="2"/>
      <c r="E492" s="4"/>
      <c r="G492" s="5"/>
      <c r="I492" s="5"/>
      <c r="K492" s="37"/>
      <c r="L492" s="10"/>
      <c r="M492" s="10"/>
    </row>
    <row r="493" spans="2:13" s="3" customFormat="1" x14ac:dyDescent="0.25">
      <c r="B493" s="2"/>
      <c r="D493" s="2"/>
      <c r="E493" s="4"/>
      <c r="G493" s="5"/>
      <c r="I493" s="5"/>
      <c r="K493" s="37"/>
      <c r="L493" s="10"/>
      <c r="M493" s="10"/>
    </row>
    <row r="494" spans="2:13" s="3" customFormat="1" x14ac:dyDescent="0.25">
      <c r="B494" s="2"/>
      <c r="D494" s="2"/>
      <c r="E494" s="4"/>
      <c r="G494" s="5"/>
      <c r="I494" s="5"/>
      <c r="K494" s="37"/>
      <c r="L494" s="10"/>
      <c r="M494" s="10"/>
    </row>
    <row r="495" spans="2:13" s="3" customFormat="1" x14ac:dyDescent="0.25">
      <c r="B495" s="2"/>
      <c r="D495" s="2"/>
      <c r="E495" s="4"/>
      <c r="G495" s="5"/>
      <c r="I495" s="5"/>
      <c r="K495" s="37"/>
      <c r="L495" s="10"/>
      <c r="M495" s="10"/>
    </row>
    <row r="496" spans="2:13" s="3" customFormat="1" x14ac:dyDescent="0.25">
      <c r="B496" s="2"/>
      <c r="D496" s="2"/>
      <c r="E496" s="4"/>
      <c r="G496" s="5"/>
      <c r="I496" s="5"/>
      <c r="K496" s="37"/>
      <c r="L496" s="10"/>
      <c r="M496" s="10"/>
    </row>
    <row r="497" spans="2:13" s="3" customFormat="1" x14ac:dyDescent="0.25">
      <c r="B497" s="2"/>
      <c r="D497" s="2"/>
      <c r="E497" s="4"/>
      <c r="G497" s="5"/>
      <c r="I497" s="5"/>
      <c r="K497" s="37"/>
      <c r="L497" s="10"/>
      <c r="M497" s="10"/>
    </row>
    <row r="498" spans="2:13" s="3" customFormat="1" x14ac:dyDescent="0.25">
      <c r="B498" s="2"/>
      <c r="D498" s="2"/>
      <c r="E498" s="4"/>
      <c r="G498" s="5"/>
      <c r="I498" s="5"/>
      <c r="K498" s="37"/>
      <c r="L498" s="10"/>
      <c r="M498" s="10"/>
    </row>
    <row r="499" spans="2:13" s="3" customFormat="1" x14ac:dyDescent="0.25">
      <c r="B499" s="2"/>
      <c r="D499" s="2"/>
      <c r="E499" s="4"/>
      <c r="G499" s="5"/>
      <c r="I499" s="5"/>
      <c r="K499" s="37"/>
      <c r="L499" s="10"/>
      <c r="M499" s="10"/>
    </row>
    <row r="500" spans="2:13" s="3" customFormat="1" x14ac:dyDescent="0.25">
      <c r="B500" s="2"/>
      <c r="D500" s="2"/>
      <c r="E500" s="4"/>
      <c r="G500" s="5"/>
      <c r="I500" s="5"/>
      <c r="K500" s="37"/>
      <c r="L500" s="10"/>
      <c r="M500" s="10"/>
    </row>
    <row r="501" spans="2:13" s="3" customFormat="1" x14ac:dyDescent="0.25">
      <c r="B501" s="2"/>
      <c r="D501" s="2"/>
      <c r="E501" s="4"/>
      <c r="G501" s="5"/>
      <c r="I501" s="5"/>
      <c r="K501" s="37"/>
      <c r="L501" s="10"/>
      <c r="M501" s="10"/>
    </row>
    <row r="502" spans="2:13" s="3" customFormat="1" x14ac:dyDescent="0.25">
      <c r="B502" s="2"/>
      <c r="D502" s="2"/>
      <c r="E502" s="4"/>
      <c r="G502" s="5"/>
      <c r="I502" s="5"/>
      <c r="K502" s="37"/>
      <c r="L502" s="10"/>
      <c r="M502" s="10"/>
    </row>
    <row r="503" spans="2:13" s="3" customFormat="1" x14ac:dyDescent="0.25">
      <c r="B503" s="2"/>
      <c r="D503" s="2"/>
      <c r="E503" s="4"/>
      <c r="G503" s="5"/>
      <c r="I503" s="5"/>
      <c r="K503" s="37"/>
      <c r="L503" s="10"/>
      <c r="M503" s="10"/>
    </row>
    <row r="504" spans="2:13" s="3" customFormat="1" x14ac:dyDescent="0.25">
      <c r="B504" s="2"/>
      <c r="D504" s="2"/>
      <c r="E504" s="4"/>
      <c r="G504" s="5"/>
      <c r="I504" s="5"/>
      <c r="K504" s="37"/>
      <c r="L504" s="10"/>
      <c r="M504" s="10"/>
    </row>
    <row r="505" spans="2:13" s="3" customFormat="1" x14ac:dyDescent="0.25">
      <c r="B505" s="2"/>
      <c r="D505" s="2"/>
      <c r="E505" s="4"/>
      <c r="G505" s="5"/>
      <c r="I505" s="5"/>
      <c r="K505" s="37"/>
      <c r="L505" s="10"/>
      <c r="M505" s="10"/>
    </row>
    <row r="506" spans="2:13" s="3" customFormat="1" x14ac:dyDescent="0.25">
      <c r="B506" s="2"/>
      <c r="D506" s="2"/>
      <c r="E506" s="4"/>
      <c r="G506" s="5"/>
      <c r="I506" s="5"/>
      <c r="K506" s="37"/>
      <c r="L506" s="10"/>
      <c r="M506" s="10"/>
    </row>
    <row r="507" spans="2:13" s="3" customFormat="1" x14ac:dyDescent="0.25">
      <c r="B507" s="2"/>
      <c r="D507" s="2"/>
      <c r="E507" s="4"/>
      <c r="G507" s="5"/>
      <c r="I507" s="5"/>
      <c r="K507" s="37"/>
      <c r="L507" s="10"/>
      <c r="M507" s="10"/>
    </row>
    <row r="508" spans="2:13" s="3" customFormat="1" x14ac:dyDescent="0.25">
      <c r="B508" s="2"/>
      <c r="D508" s="2"/>
      <c r="E508" s="4"/>
      <c r="G508" s="5"/>
      <c r="I508" s="5"/>
      <c r="K508" s="37"/>
      <c r="L508" s="10"/>
      <c r="M508" s="10"/>
    </row>
    <row r="509" spans="2:13" s="3" customFormat="1" x14ac:dyDescent="0.25">
      <c r="B509" s="2"/>
      <c r="D509" s="2"/>
      <c r="E509" s="4"/>
      <c r="G509" s="5"/>
      <c r="I509" s="5"/>
      <c r="K509" s="37"/>
      <c r="L509" s="10"/>
      <c r="M509" s="10"/>
    </row>
    <row r="510" spans="2:13" s="3" customFormat="1" x14ac:dyDescent="0.25">
      <c r="B510" s="2"/>
      <c r="D510" s="2"/>
      <c r="E510" s="4"/>
      <c r="G510" s="5"/>
      <c r="I510" s="5"/>
      <c r="K510" s="37"/>
      <c r="L510" s="10"/>
      <c r="M510" s="10"/>
    </row>
    <row r="511" spans="2:13" s="3" customFormat="1" x14ac:dyDescent="0.25">
      <c r="B511" s="2"/>
      <c r="D511" s="2"/>
      <c r="E511" s="4"/>
      <c r="G511" s="5"/>
      <c r="I511" s="5"/>
      <c r="K511" s="37"/>
      <c r="L511" s="10"/>
      <c r="M511" s="10"/>
    </row>
    <row r="512" spans="2:13" s="3" customFormat="1" x14ac:dyDescent="0.25">
      <c r="B512" s="2"/>
      <c r="D512" s="2"/>
      <c r="E512" s="4"/>
      <c r="G512" s="5"/>
      <c r="I512" s="5"/>
      <c r="K512" s="37"/>
      <c r="L512" s="10"/>
      <c r="M512" s="10"/>
    </row>
    <row r="513" spans="2:13" s="3" customFormat="1" x14ac:dyDescent="0.25">
      <c r="B513" s="2"/>
      <c r="D513" s="2"/>
      <c r="E513" s="4"/>
      <c r="G513" s="5"/>
      <c r="I513" s="5"/>
      <c r="K513" s="37"/>
      <c r="L513" s="10"/>
      <c r="M513" s="10"/>
    </row>
    <row r="514" spans="2:13" s="3" customFormat="1" x14ac:dyDescent="0.25">
      <c r="B514" s="2"/>
      <c r="D514" s="2"/>
      <c r="E514" s="4"/>
      <c r="G514" s="5"/>
      <c r="I514" s="5"/>
      <c r="K514" s="37"/>
      <c r="L514" s="10"/>
      <c r="M514" s="10"/>
    </row>
    <row r="515" spans="2:13" s="3" customFormat="1" x14ac:dyDescent="0.25">
      <c r="B515" s="2"/>
      <c r="D515" s="2"/>
      <c r="E515" s="4"/>
      <c r="G515" s="5"/>
      <c r="I515" s="5"/>
      <c r="K515" s="37"/>
      <c r="L515" s="10"/>
      <c r="M515" s="10"/>
    </row>
    <row r="516" spans="2:13" s="3" customFormat="1" x14ac:dyDescent="0.25">
      <c r="B516" s="2"/>
      <c r="D516" s="2"/>
      <c r="E516" s="4"/>
      <c r="G516" s="5"/>
      <c r="I516" s="5"/>
      <c r="K516" s="37"/>
      <c r="L516" s="10"/>
      <c r="M516" s="10"/>
    </row>
    <row r="517" spans="2:13" s="3" customFormat="1" x14ac:dyDescent="0.25">
      <c r="B517" s="2"/>
      <c r="D517" s="2"/>
      <c r="E517" s="4"/>
      <c r="G517" s="5"/>
      <c r="I517" s="5"/>
      <c r="K517" s="37"/>
      <c r="L517" s="10"/>
      <c r="M517" s="10"/>
    </row>
    <row r="518" spans="2:13" s="3" customFormat="1" x14ac:dyDescent="0.25">
      <c r="B518" s="2"/>
      <c r="D518" s="2"/>
      <c r="E518" s="4"/>
      <c r="G518" s="5"/>
      <c r="I518" s="5"/>
      <c r="K518" s="37"/>
      <c r="L518" s="10"/>
      <c r="M518" s="10"/>
    </row>
    <row r="519" spans="2:13" s="3" customFormat="1" x14ac:dyDescent="0.25">
      <c r="B519" s="2"/>
      <c r="D519" s="2"/>
      <c r="E519" s="4"/>
      <c r="G519" s="5"/>
      <c r="I519" s="5"/>
      <c r="K519" s="37"/>
      <c r="L519" s="10"/>
      <c r="M519" s="10"/>
    </row>
    <row r="520" spans="2:13" s="3" customFormat="1" x14ac:dyDescent="0.25">
      <c r="B520" s="2"/>
      <c r="D520" s="2"/>
      <c r="E520" s="4"/>
      <c r="G520" s="5"/>
      <c r="I520" s="5"/>
      <c r="K520" s="37"/>
      <c r="L520" s="10"/>
      <c r="M520" s="10"/>
    </row>
    <row r="521" spans="2:13" s="3" customFormat="1" x14ac:dyDescent="0.25">
      <c r="B521" s="2"/>
      <c r="D521" s="2"/>
      <c r="E521" s="4"/>
      <c r="G521" s="5"/>
      <c r="I521" s="5"/>
      <c r="K521" s="37"/>
      <c r="L521" s="10"/>
      <c r="M521" s="10"/>
    </row>
    <row r="522" spans="2:13" s="3" customFormat="1" x14ac:dyDescent="0.25">
      <c r="B522" s="2"/>
      <c r="D522" s="2"/>
      <c r="E522" s="4"/>
      <c r="G522" s="5"/>
      <c r="I522" s="5"/>
      <c r="K522" s="37"/>
      <c r="L522" s="10"/>
      <c r="M522" s="10"/>
    </row>
    <row r="523" spans="2:13" s="3" customFormat="1" x14ac:dyDescent="0.25">
      <c r="B523" s="2"/>
      <c r="D523" s="2"/>
      <c r="E523" s="4"/>
      <c r="G523" s="5"/>
      <c r="I523" s="5"/>
      <c r="K523" s="37"/>
      <c r="L523" s="10"/>
      <c r="M523" s="10"/>
    </row>
    <row r="524" spans="2:13" s="3" customFormat="1" x14ac:dyDescent="0.25">
      <c r="B524" s="2"/>
      <c r="D524" s="2"/>
      <c r="E524" s="4"/>
      <c r="G524" s="5"/>
      <c r="I524" s="5"/>
      <c r="K524" s="37"/>
      <c r="L524" s="10"/>
      <c r="M524" s="10"/>
    </row>
    <row r="525" spans="2:13" s="3" customFormat="1" x14ac:dyDescent="0.25">
      <c r="B525" s="2"/>
      <c r="D525" s="2"/>
      <c r="E525" s="4"/>
      <c r="G525" s="5"/>
      <c r="I525" s="5"/>
      <c r="K525" s="37"/>
      <c r="L525" s="10"/>
      <c r="M525" s="10"/>
    </row>
    <row r="526" spans="2:13" s="3" customFormat="1" x14ac:dyDescent="0.25">
      <c r="B526" s="2"/>
      <c r="D526" s="2"/>
      <c r="E526" s="4"/>
      <c r="G526" s="5"/>
      <c r="I526" s="5"/>
      <c r="K526" s="37"/>
      <c r="L526" s="10"/>
      <c r="M526" s="10"/>
    </row>
    <row r="527" spans="2:13" s="3" customFormat="1" x14ac:dyDescent="0.25">
      <c r="B527" s="2"/>
      <c r="D527" s="2"/>
      <c r="E527" s="4"/>
      <c r="G527" s="5"/>
      <c r="I527" s="5"/>
      <c r="K527" s="37"/>
      <c r="L527" s="10"/>
      <c r="M527" s="10"/>
    </row>
    <row r="528" spans="2:13" s="3" customFormat="1" x14ac:dyDescent="0.25">
      <c r="B528" s="2"/>
      <c r="D528" s="2"/>
      <c r="E528" s="4"/>
      <c r="G528" s="5"/>
      <c r="I528" s="5"/>
      <c r="K528" s="37"/>
      <c r="L528" s="10"/>
      <c r="M528" s="10"/>
    </row>
    <row r="529" spans="2:13" s="3" customFormat="1" x14ac:dyDescent="0.25">
      <c r="B529" s="2"/>
      <c r="D529" s="2"/>
      <c r="E529" s="4"/>
      <c r="G529" s="5"/>
      <c r="I529" s="5"/>
      <c r="K529" s="37"/>
      <c r="L529" s="10"/>
      <c r="M529" s="10"/>
    </row>
    <row r="530" spans="2:13" s="3" customFormat="1" x14ac:dyDescent="0.25">
      <c r="B530" s="2"/>
      <c r="D530" s="2"/>
      <c r="E530" s="4"/>
      <c r="G530" s="5"/>
      <c r="I530" s="5"/>
      <c r="K530" s="37"/>
      <c r="L530" s="10"/>
      <c r="M530" s="10"/>
    </row>
    <row r="531" spans="2:13" s="3" customFormat="1" x14ac:dyDescent="0.25">
      <c r="B531" s="2"/>
      <c r="D531" s="2"/>
      <c r="E531" s="4"/>
      <c r="G531" s="5"/>
      <c r="I531" s="5"/>
      <c r="K531" s="37"/>
      <c r="L531" s="10"/>
      <c r="M531" s="10"/>
    </row>
    <row r="532" spans="2:13" s="3" customFormat="1" x14ac:dyDescent="0.25">
      <c r="B532" s="2"/>
      <c r="D532" s="2"/>
      <c r="E532" s="4"/>
      <c r="G532" s="5"/>
      <c r="I532" s="5"/>
      <c r="K532" s="37"/>
      <c r="L532" s="10"/>
      <c r="M532" s="10"/>
    </row>
    <row r="533" spans="2:13" s="3" customFormat="1" x14ac:dyDescent="0.25">
      <c r="B533" s="2"/>
      <c r="D533" s="2"/>
      <c r="E533" s="4"/>
      <c r="G533" s="5"/>
      <c r="I533" s="5"/>
      <c r="K533" s="37"/>
      <c r="L533" s="10"/>
      <c r="M533" s="10"/>
    </row>
    <row r="534" spans="2:13" s="3" customFormat="1" x14ac:dyDescent="0.25">
      <c r="B534" s="2"/>
      <c r="D534" s="2"/>
      <c r="E534" s="4"/>
      <c r="G534" s="5"/>
      <c r="I534" s="5"/>
      <c r="K534" s="37"/>
      <c r="L534" s="10"/>
      <c r="M534" s="10"/>
    </row>
    <row r="535" spans="2:13" s="3" customFormat="1" x14ac:dyDescent="0.25">
      <c r="B535" s="2"/>
      <c r="D535" s="2"/>
      <c r="E535" s="4"/>
      <c r="G535" s="5"/>
      <c r="I535" s="5"/>
      <c r="K535" s="37"/>
      <c r="L535" s="10"/>
      <c r="M535" s="10"/>
    </row>
    <row r="536" spans="2:13" s="3" customFormat="1" x14ac:dyDescent="0.25">
      <c r="B536" s="2"/>
      <c r="D536" s="2"/>
      <c r="E536" s="4"/>
      <c r="G536" s="5"/>
      <c r="I536" s="5"/>
      <c r="K536" s="37"/>
      <c r="L536" s="10"/>
      <c r="M536" s="10"/>
    </row>
    <row r="537" spans="2:13" s="3" customFormat="1" x14ac:dyDescent="0.25">
      <c r="B537" s="2"/>
      <c r="D537" s="2"/>
      <c r="E537" s="4"/>
      <c r="G537" s="5"/>
      <c r="I537" s="5"/>
      <c r="K537" s="37"/>
      <c r="L537" s="10"/>
      <c r="M537" s="10"/>
    </row>
    <row r="538" spans="2:13" s="3" customFormat="1" x14ac:dyDescent="0.25">
      <c r="B538" s="2"/>
      <c r="D538" s="2"/>
      <c r="E538" s="4"/>
      <c r="G538" s="5"/>
      <c r="I538" s="5"/>
      <c r="K538" s="37"/>
      <c r="L538" s="10"/>
      <c r="M538" s="10"/>
    </row>
    <row r="539" spans="2:13" s="3" customFormat="1" x14ac:dyDescent="0.25">
      <c r="B539" s="2"/>
      <c r="D539" s="2"/>
      <c r="E539" s="4"/>
      <c r="G539" s="5"/>
      <c r="I539" s="5"/>
      <c r="K539" s="37"/>
      <c r="L539" s="10"/>
      <c r="M539" s="10"/>
    </row>
    <row r="540" spans="2:13" s="3" customFormat="1" x14ac:dyDescent="0.25">
      <c r="B540" s="2"/>
      <c r="D540" s="2"/>
      <c r="E540" s="4"/>
      <c r="G540" s="5"/>
      <c r="I540" s="5"/>
      <c r="K540" s="37"/>
      <c r="L540" s="10"/>
      <c r="M540" s="10"/>
    </row>
    <row r="541" spans="2:13" s="3" customFormat="1" x14ac:dyDescent="0.25">
      <c r="B541" s="2"/>
      <c r="D541" s="2"/>
      <c r="E541" s="4"/>
      <c r="G541" s="5"/>
      <c r="I541" s="5"/>
      <c r="K541" s="37"/>
      <c r="L541" s="10"/>
      <c r="M541" s="10"/>
    </row>
    <row r="542" spans="2:13" s="3" customFormat="1" x14ac:dyDescent="0.25">
      <c r="B542" s="2"/>
      <c r="D542" s="2"/>
      <c r="E542" s="4"/>
      <c r="G542" s="5"/>
      <c r="I542" s="5"/>
      <c r="K542" s="37"/>
      <c r="L542" s="10"/>
      <c r="M542" s="10"/>
    </row>
    <row r="543" spans="2:13" s="3" customFormat="1" x14ac:dyDescent="0.25">
      <c r="B543" s="2"/>
      <c r="D543" s="2"/>
      <c r="E543" s="4"/>
      <c r="G543" s="5"/>
      <c r="I543" s="5"/>
      <c r="K543" s="37"/>
      <c r="L543" s="10"/>
      <c r="M543" s="10"/>
    </row>
    <row r="544" spans="2:13" s="3" customFormat="1" x14ac:dyDescent="0.25">
      <c r="B544" s="2"/>
      <c r="D544" s="2"/>
      <c r="E544" s="4"/>
      <c r="G544" s="5"/>
      <c r="I544" s="5"/>
      <c r="K544" s="37"/>
      <c r="L544" s="10"/>
      <c r="M544" s="10"/>
    </row>
    <row r="545" spans="2:13" s="3" customFormat="1" x14ac:dyDescent="0.25">
      <c r="B545" s="2"/>
      <c r="D545" s="2"/>
      <c r="E545" s="4"/>
      <c r="G545" s="5"/>
      <c r="I545" s="5"/>
      <c r="K545" s="37"/>
      <c r="L545" s="10"/>
      <c r="M545" s="10"/>
    </row>
    <row r="546" spans="2:13" s="3" customFormat="1" x14ac:dyDescent="0.25">
      <c r="B546" s="2"/>
      <c r="D546" s="2"/>
      <c r="E546" s="4"/>
      <c r="G546" s="5"/>
      <c r="I546" s="5"/>
      <c r="K546" s="37"/>
      <c r="L546" s="10"/>
      <c r="M546" s="10"/>
    </row>
    <row r="547" spans="2:13" s="3" customFormat="1" x14ac:dyDescent="0.25">
      <c r="B547" s="2"/>
      <c r="D547" s="2"/>
      <c r="E547" s="4"/>
      <c r="G547" s="5"/>
      <c r="I547" s="5"/>
      <c r="K547" s="37"/>
      <c r="L547" s="10"/>
      <c r="M547" s="10"/>
    </row>
    <row r="548" spans="2:13" s="3" customFormat="1" x14ac:dyDescent="0.25">
      <c r="B548" s="2"/>
      <c r="D548" s="2"/>
      <c r="E548" s="4"/>
      <c r="G548" s="5"/>
      <c r="I548" s="5"/>
      <c r="K548" s="37"/>
      <c r="L548" s="10"/>
      <c r="M548" s="10"/>
    </row>
    <row r="549" spans="2:13" s="3" customFormat="1" x14ac:dyDescent="0.25">
      <c r="B549" s="2"/>
      <c r="D549" s="2"/>
      <c r="E549" s="4"/>
      <c r="G549" s="5"/>
      <c r="I549" s="5"/>
      <c r="K549" s="37"/>
      <c r="L549" s="10"/>
      <c r="M549" s="10"/>
    </row>
    <row r="550" spans="2:13" s="3" customFormat="1" x14ac:dyDescent="0.25">
      <c r="B550" s="2"/>
      <c r="D550" s="2"/>
      <c r="E550" s="4"/>
      <c r="G550" s="5"/>
      <c r="I550" s="5"/>
      <c r="K550" s="37"/>
      <c r="L550" s="10"/>
      <c r="M550" s="10"/>
    </row>
    <row r="551" spans="2:13" s="3" customFormat="1" x14ac:dyDescent="0.25">
      <c r="B551" s="2"/>
      <c r="D551" s="2"/>
      <c r="E551" s="4"/>
      <c r="G551" s="5"/>
      <c r="I551" s="5"/>
      <c r="K551" s="37"/>
      <c r="L551" s="10"/>
      <c r="M551" s="10"/>
    </row>
    <row r="552" spans="2:13" s="3" customFormat="1" x14ac:dyDescent="0.25">
      <c r="B552" s="2"/>
      <c r="D552" s="2"/>
      <c r="E552" s="4"/>
      <c r="G552" s="5"/>
      <c r="I552" s="5"/>
      <c r="K552" s="37"/>
      <c r="L552" s="10"/>
      <c r="M552" s="10"/>
    </row>
    <row r="553" spans="2:13" s="3" customFormat="1" x14ac:dyDescent="0.25">
      <c r="B553" s="2"/>
      <c r="D553" s="2"/>
      <c r="E553" s="4"/>
      <c r="G553" s="5"/>
      <c r="I553" s="5"/>
      <c r="K553" s="37"/>
      <c r="L553" s="10"/>
      <c r="M553" s="10"/>
    </row>
    <row r="554" spans="2:13" s="3" customFormat="1" x14ac:dyDescent="0.25">
      <c r="B554" s="2"/>
      <c r="D554" s="2"/>
      <c r="E554" s="4"/>
      <c r="G554" s="5"/>
      <c r="I554" s="5"/>
      <c r="K554" s="37"/>
      <c r="L554" s="10"/>
      <c r="M554" s="10"/>
    </row>
    <row r="555" spans="2:13" s="3" customFormat="1" x14ac:dyDescent="0.25">
      <c r="B555" s="2"/>
      <c r="D555" s="2"/>
      <c r="E555" s="4"/>
      <c r="G555" s="5"/>
      <c r="I555" s="5"/>
      <c r="K555" s="37"/>
      <c r="L555" s="10"/>
      <c r="M555" s="10"/>
    </row>
    <row r="556" spans="2:13" s="3" customFormat="1" x14ac:dyDescent="0.25">
      <c r="B556" s="2"/>
      <c r="D556" s="2"/>
      <c r="E556" s="4"/>
      <c r="G556" s="5"/>
      <c r="I556" s="5"/>
      <c r="K556" s="37"/>
      <c r="L556" s="10"/>
      <c r="M556" s="10"/>
    </row>
    <row r="557" spans="2:13" s="3" customFormat="1" x14ac:dyDescent="0.25">
      <c r="B557" s="2"/>
      <c r="D557" s="2"/>
      <c r="E557" s="4"/>
      <c r="G557" s="5"/>
      <c r="I557" s="5"/>
      <c r="K557" s="37"/>
      <c r="L557" s="10"/>
      <c r="M557" s="10"/>
    </row>
    <row r="558" spans="2:13" s="3" customFormat="1" x14ac:dyDescent="0.25">
      <c r="B558" s="2"/>
      <c r="D558" s="2"/>
      <c r="E558" s="4"/>
      <c r="G558" s="5"/>
      <c r="I558" s="5"/>
      <c r="K558" s="37"/>
      <c r="L558" s="10"/>
      <c r="M558" s="10"/>
    </row>
    <row r="559" spans="2:13" s="3" customFormat="1" x14ac:dyDescent="0.25">
      <c r="B559" s="2"/>
      <c r="D559" s="2"/>
      <c r="E559" s="4"/>
      <c r="G559" s="5"/>
      <c r="I559" s="5"/>
      <c r="K559" s="37"/>
      <c r="L559" s="10"/>
      <c r="M559" s="10"/>
    </row>
    <row r="560" spans="2:13" s="3" customFormat="1" x14ac:dyDescent="0.25">
      <c r="B560" s="2"/>
      <c r="D560" s="2"/>
      <c r="E560" s="4"/>
      <c r="G560" s="5"/>
      <c r="I560" s="5"/>
      <c r="K560" s="37"/>
      <c r="L560" s="10"/>
      <c r="M560" s="10"/>
    </row>
    <row r="561" spans="2:13" s="3" customFormat="1" x14ac:dyDescent="0.25">
      <c r="B561" s="2"/>
      <c r="D561" s="2"/>
      <c r="E561" s="4"/>
      <c r="G561" s="5"/>
      <c r="I561" s="5"/>
      <c r="K561" s="37"/>
      <c r="L561" s="10"/>
      <c r="M561" s="10"/>
    </row>
    <row r="562" spans="2:13" s="3" customFormat="1" x14ac:dyDescent="0.25">
      <c r="B562" s="2"/>
      <c r="D562" s="2"/>
      <c r="E562" s="4"/>
      <c r="G562" s="5"/>
      <c r="I562" s="5"/>
      <c r="K562" s="37"/>
      <c r="L562" s="10"/>
      <c r="M562" s="10"/>
    </row>
    <row r="563" spans="2:13" s="3" customFormat="1" x14ac:dyDescent="0.25">
      <c r="B563" s="2"/>
      <c r="D563" s="2"/>
      <c r="E563" s="4"/>
      <c r="G563" s="5"/>
      <c r="I563" s="5"/>
      <c r="K563" s="37"/>
      <c r="L563" s="10"/>
      <c r="M563" s="10"/>
    </row>
    <row r="564" spans="2:13" s="3" customFormat="1" x14ac:dyDescent="0.25">
      <c r="B564" s="2"/>
      <c r="D564" s="2"/>
      <c r="E564" s="4"/>
      <c r="G564" s="5"/>
      <c r="I564" s="5"/>
      <c r="K564" s="37"/>
      <c r="L564" s="10"/>
      <c r="M564" s="10"/>
    </row>
    <row r="565" spans="2:13" s="3" customFormat="1" x14ac:dyDescent="0.25">
      <c r="B565" s="2"/>
      <c r="D565" s="2"/>
      <c r="E565" s="4"/>
      <c r="G565" s="5"/>
      <c r="I565" s="5"/>
      <c r="K565" s="37"/>
      <c r="L565" s="10"/>
      <c r="M565" s="10"/>
    </row>
    <row r="566" spans="2:13" s="3" customFormat="1" x14ac:dyDescent="0.25">
      <c r="B566" s="2"/>
      <c r="D566" s="2"/>
      <c r="E566" s="4"/>
      <c r="G566" s="5"/>
      <c r="I566" s="5"/>
      <c r="K566" s="37"/>
      <c r="L566" s="10"/>
      <c r="M566" s="10"/>
    </row>
    <row r="567" spans="2:13" s="3" customFormat="1" x14ac:dyDescent="0.25">
      <c r="B567" s="2"/>
      <c r="D567" s="2"/>
      <c r="E567" s="4"/>
      <c r="G567" s="5"/>
      <c r="I567" s="5"/>
      <c r="K567" s="37"/>
      <c r="L567" s="10"/>
      <c r="M567" s="10"/>
    </row>
    <row r="568" spans="2:13" s="3" customFormat="1" x14ac:dyDescent="0.25">
      <c r="B568" s="2"/>
      <c r="D568" s="2"/>
      <c r="E568" s="4"/>
      <c r="G568" s="5"/>
      <c r="I568" s="5"/>
      <c r="K568" s="37"/>
      <c r="L568" s="10"/>
      <c r="M568" s="10"/>
    </row>
    <row r="569" spans="2:13" s="3" customFormat="1" x14ac:dyDescent="0.25">
      <c r="B569" s="2"/>
      <c r="D569" s="2"/>
      <c r="E569" s="4"/>
      <c r="G569" s="5"/>
      <c r="I569" s="5"/>
      <c r="K569" s="37"/>
      <c r="L569" s="10"/>
      <c r="M569" s="10"/>
    </row>
    <row r="570" spans="2:13" s="3" customFormat="1" x14ac:dyDescent="0.25">
      <c r="B570" s="2"/>
      <c r="D570" s="2"/>
      <c r="E570" s="4"/>
      <c r="G570" s="5"/>
      <c r="I570" s="5"/>
      <c r="K570" s="37"/>
      <c r="L570" s="10"/>
      <c r="M570" s="10"/>
    </row>
    <row r="571" spans="2:13" s="3" customFormat="1" x14ac:dyDescent="0.25">
      <c r="B571" s="2"/>
      <c r="D571" s="2"/>
      <c r="E571" s="4"/>
      <c r="G571" s="5"/>
      <c r="I571" s="5"/>
      <c r="K571" s="37"/>
      <c r="L571" s="10"/>
      <c r="M571" s="10"/>
    </row>
    <row r="572" spans="2:13" s="3" customFormat="1" x14ac:dyDescent="0.25">
      <c r="B572" s="2"/>
      <c r="D572" s="2"/>
      <c r="E572" s="4"/>
      <c r="G572" s="5"/>
      <c r="I572" s="5"/>
      <c r="K572" s="37"/>
      <c r="L572" s="10"/>
      <c r="M572" s="10"/>
    </row>
    <row r="573" spans="2:13" s="3" customFormat="1" x14ac:dyDescent="0.25">
      <c r="B573" s="2"/>
      <c r="D573" s="2"/>
      <c r="E573" s="4"/>
      <c r="G573" s="5"/>
      <c r="I573" s="5"/>
      <c r="K573" s="37"/>
      <c r="L573" s="10"/>
      <c r="M573" s="10"/>
    </row>
    <row r="574" spans="2:13" s="3" customFormat="1" x14ac:dyDescent="0.25">
      <c r="B574" s="2"/>
      <c r="D574" s="2"/>
      <c r="E574" s="4"/>
      <c r="G574" s="5"/>
      <c r="I574" s="5"/>
      <c r="K574" s="37"/>
      <c r="L574" s="10"/>
      <c r="M574" s="10"/>
    </row>
    <row r="575" spans="2:13" s="3" customFormat="1" x14ac:dyDescent="0.25">
      <c r="B575" s="2"/>
      <c r="D575" s="2"/>
      <c r="E575" s="4"/>
      <c r="G575" s="5"/>
      <c r="I575" s="5"/>
      <c r="K575" s="37"/>
      <c r="L575" s="10"/>
      <c r="M575" s="10"/>
    </row>
    <row r="576" spans="2:13" s="3" customFormat="1" x14ac:dyDescent="0.25">
      <c r="B576" s="2"/>
      <c r="D576" s="2"/>
      <c r="E576" s="4"/>
      <c r="G576" s="5"/>
      <c r="I576" s="5"/>
      <c r="K576" s="37"/>
      <c r="L576" s="10"/>
      <c r="M576" s="10"/>
    </row>
    <row r="577" spans="2:13" s="3" customFormat="1" x14ac:dyDescent="0.25">
      <c r="B577" s="2"/>
      <c r="D577" s="2"/>
      <c r="E577" s="4"/>
      <c r="G577" s="5"/>
      <c r="I577" s="5"/>
      <c r="K577" s="37"/>
      <c r="L577" s="10"/>
      <c r="M577" s="10"/>
    </row>
    <row r="578" spans="2:13" s="3" customFormat="1" x14ac:dyDescent="0.25">
      <c r="B578" s="2"/>
      <c r="D578" s="2"/>
      <c r="E578" s="4"/>
      <c r="G578" s="5"/>
      <c r="I578" s="5"/>
      <c r="K578" s="37"/>
      <c r="L578" s="10"/>
      <c r="M578" s="10"/>
    </row>
    <row r="579" spans="2:13" s="3" customFormat="1" x14ac:dyDescent="0.25">
      <c r="B579" s="2"/>
      <c r="D579" s="2"/>
      <c r="E579" s="4"/>
      <c r="G579" s="5"/>
      <c r="I579" s="5"/>
      <c r="K579" s="37"/>
      <c r="L579" s="10"/>
      <c r="M579" s="10"/>
    </row>
    <row r="580" spans="2:13" s="3" customFormat="1" x14ac:dyDescent="0.25">
      <c r="B580" s="2"/>
      <c r="D580" s="2"/>
      <c r="E580" s="4"/>
      <c r="G580" s="5"/>
      <c r="I580" s="5"/>
      <c r="K580" s="37"/>
      <c r="L580" s="10"/>
      <c r="M580" s="10"/>
    </row>
    <row r="581" spans="2:13" s="3" customFormat="1" x14ac:dyDescent="0.25">
      <c r="B581" s="2"/>
      <c r="D581" s="2"/>
      <c r="E581" s="4"/>
      <c r="G581" s="5"/>
      <c r="I581" s="5"/>
      <c r="K581" s="37"/>
      <c r="L581" s="10"/>
      <c r="M581" s="10"/>
    </row>
    <row r="582" spans="2:13" s="3" customFormat="1" x14ac:dyDescent="0.25">
      <c r="B582" s="2"/>
      <c r="D582" s="2"/>
      <c r="E582" s="4"/>
      <c r="G582" s="5"/>
      <c r="I582" s="5"/>
      <c r="K582" s="37"/>
      <c r="L582" s="10"/>
      <c r="M582" s="10"/>
    </row>
    <row r="583" spans="2:13" s="3" customFormat="1" x14ac:dyDescent="0.25">
      <c r="B583" s="2"/>
      <c r="D583" s="2"/>
      <c r="E583" s="4"/>
      <c r="G583" s="5"/>
      <c r="I583" s="5"/>
      <c r="K583" s="37"/>
      <c r="L583" s="10"/>
      <c r="M583" s="10"/>
    </row>
    <row r="584" spans="2:13" s="3" customFormat="1" x14ac:dyDescent="0.25">
      <c r="B584" s="2"/>
      <c r="D584" s="2"/>
      <c r="E584" s="4"/>
      <c r="G584" s="5"/>
      <c r="I584" s="5"/>
      <c r="K584" s="37"/>
      <c r="L584" s="10"/>
      <c r="M584" s="10"/>
    </row>
    <row r="585" spans="2:13" s="3" customFormat="1" x14ac:dyDescent="0.25">
      <c r="B585" s="2"/>
      <c r="D585" s="2"/>
      <c r="E585" s="4"/>
      <c r="G585" s="5"/>
      <c r="I585" s="5"/>
      <c r="K585" s="37"/>
      <c r="L585" s="10"/>
      <c r="M585" s="10"/>
    </row>
    <row r="586" spans="2:13" s="3" customFormat="1" x14ac:dyDescent="0.25">
      <c r="B586" s="2"/>
      <c r="D586" s="2"/>
      <c r="E586" s="4"/>
      <c r="G586" s="5"/>
      <c r="I586" s="5"/>
      <c r="K586" s="37"/>
      <c r="L586" s="10"/>
      <c r="M586" s="10"/>
    </row>
    <row r="587" spans="2:13" s="3" customFormat="1" x14ac:dyDescent="0.25">
      <c r="B587" s="2"/>
      <c r="D587" s="2"/>
      <c r="E587" s="4"/>
      <c r="G587" s="5"/>
      <c r="I587" s="5"/>
      <c r="K587" s="37"/>
      <c r="L587" s="10"/>
      <c r="M587" s="10"/>
    </row>
    <row r="588" spans="2:13" s="3" customFormat="1" x14ac:dyDescent="0.25">
      <c r="B588" s="2"/>
      <c r="D588" s="2"/>
      <c r="E588" s="4"/>
      <c r="G588" s="5"/>
      <c r="I588" s="5"/>
      <c r="K588" s="37"/>
      <c r="L588" s="10"/>
      <c r="M588" s="10"/>
    </row>
    <row r="589" spans="2:13" s="3" customFormat="1" x14ac:dyDescent="0.25">
      <c r="B589" s="2"/>
      <c r="D589" s="2"/>
      <c r="E589" s="4"/>
      <c r="G589" s="5"/>
      <c r="I589" s="5"/>
      <c r="K589" s="37"/>
      <c r="L589" s="10"/>
      <c r="M589" s="10"/>
    </row>
    <row r="590" spans="2:13" s="3" customFormat="1" x14ac:dyDescent="0.25">
      <c r="B590" s="2"/>
      <c r="D590" s="2"/>
      <c r="E590" s="4"/>
      <c r="G590" s="5"/>
      <c r="I590" s="5"/>
      <c r="K590" s="37"/>
      <c r="L590" s="10"/>
      <c r="M590" s="10"/>
    </row>
    <row r="591" spans="2:13" s="3" customFormat="1" x14ac:dyDescent="0.25">
      <c r="B591" s="2"/>
      <c r="D591" s="2"/>
      <c r="E591" s="4"/>
      <c r="G591" s="5"/>
      <c r="I591" s="5"/>
      <c r="K591" s="37"/>
      <c r="L591" s="10"/>
      <c r="M591" s="10"/>
    </row>
    <row r="592" spans="2:13" s="3" customFormat="1" x14ac:dyDescent="0.25">
      <c r="B592" s="2"/>
      <c r="D592" s="2"/>
      <c r="E592" s="4"/>
      <c r="G592" s="5"/>
      <c r="I592" s="5"/>
      <c r="K592" s="37"/>
      <c r="L592" s="10"/>
      <c r="M592" s="10"/>
    </row>
    <row r="593" spans="2:13" s="3" customFormat="1" x14ac:dyDescent="0.25">
      <c r="B593" s="2"/>
      <c r="D593" s="2"/>
      <c r="E593" s="4"/>
      <c r="G593" s="5"/>
      <c r="I593" s="5"/>
      <c r="K593" s="37"/>
      <c r="L593" s="10"/>
      <c r="M593" s="10"/>
    </row>
    <row r="594" spans="2:13" s="3" customFormat="1" x14ac:dyDescent="0.25">
      <c r="B594" s="2"/>
      <c r="D594" s="2"/>
      <c r="E594" s="4"/>
      <c r="G594" s="5"/>
      <c r="I594" s="5"/>
      <c r="K594" s="37"/>
      <c r="L594" s="10"/>
      <c r="M594" s="10"/>
    </row>
    <row r="595" spans="2:13" s="3" customFormat="1" x14ac:dyDescent="0.25">
      <c r="B595" s="2"/>
      <c r="D595" s="2"/>
      <c r="E595" s="4"/>
      <c r="G595" s="5"/>
      <c r="I595" s="5"/>
      <c r="K595" s="37"/>
      <c r="L595" s="10"/>
      <c r="M595" s="10"/>
    </row>
    <row r="596" spans="2:13" s="3" customFormat="1" x14ac:dyDescent="0.25">
      <c r="B596" s="2"/>
      <c r="D596" s="2"/>
      <c r="E596" s="4"/>
      <c r="G596" s="5"/>
      <c r="I596" s="5"/>
      <c r="K596" s="37"/>
      <c r="L596" s="10"/>
      <c r="M596" s="10"/>
    </row>
    <row r="597" spans="2:13" s="3" customFormat="1" x14ac:dyDescent="0.25">
      <c r="B597" s="2"/>
      <c r="D597" s="2"/>
      <c r="E597" s="4"/>
      <c r="G597" s="5"/>
      <c r="I597" s="5"/>
      <c r="K597" s="37"/>
      <c r="L597" s="10"/>
      <c r="M597" s="10"/>
    </row>
    <row r="598" spans="2:13" s="3" customFormat="1" x14ac:dyDescent="0.25">
      <c r="B598" s="2"/>
      <c r="D598" s="2"/>
      <c r="E598" s="4"/>
      <c r="G598" s="5"/>
      <c r="I598" s="5"/>
      <c r="K598" s="37"/>
      <c r="L598" s="10"/>
      <c r="M598" s="10"/>
    </row>
    <row r="599" spans="2:13" s="3" customFormat="1" x14ac:dyDescent="0.25">
      <c r="B599" s="2"/>
      <c r="D599" s="2"/>
      <c r="E599" s="4"/>
      <c r="G599" s="5"/>
      <c r="I599" s="5"/>
      <c r="K599" s="37"/>
      <c r="L599" s="10"/>
      <c r="M599" s="10"/>
    </row>
    <row r="600" spans="2:13" s="3" customFormat="1" x14ac:dyDescent="0.25">
      <c r="B600" s="2"/>
      <c r="D600" s="2"/>
      <c r="E600" s="4"/>
      <c r="G600" s="5"/>
      <c r="I600" s="5"/>
      <c r="K600" s="37"/>
      <c r="L600" s="10"/>
      <c r="M600" s="10"/>
    </row>
    <row r="601" spans="2:13" s="3" customFormat="1" x14ac:dyDescent="0.25">
      <c r="B601" s="2"/>
      <c r="D601" s="2"/>
      <c r="E601" s="4"/>
      <c r="G601" s="5"/>
      <c r="I601" s="5"/>
      <c r="K601" s="37"/>
      <c r="L601" s="10"/>
      <c r="M601" s="10"/>
    </row>
    <row r="602" spans="2:13" s="3" customFormat="1" x14ac:dyDescent="0.25">
      <c r="B602" s="2"/>
      <c r="D602" s="2"/>
      <c r="E602" s="4"/>
      <c r="G602" s="5"/>
      <c r="I602" s="5"/>
      <c r="K602" s="37"/>
      <c r="L602" s="10"/>
      <c r="M602" s="10"/>
    </row>
    <row r="603" spans="2:13" s="3" customFormat="1" x14ac:dyDescent="0.25">
      <c r="B603" s="2"/>
      <c r="D603" s="2"/>
      <c r="E603" s="4"/>
      <c r="G603" s="5"/>
      <c r="I603" s="5"/>
      <c r="K603" s="37"/>
      <c r="L603" s="10"/>
      <c r="M603" s="10"/>
    </row>
    <row r="604" spans="2:13" s="3" customFormat="1" x14ac:dyDescent="0.25">
      <c r="B604" s="2"/>
      <c r="D604" s="2"/>
      <c r="E604" s="4"/>
      <c r="G604" s="5"/>
      <c r="I604" s="5"/>
      <c r="K604" s="37"/>
      <c r="L604" s="10"/>
      <c r="M604" s="10"/>
    </row>
    <row r="605" spans="2:13" s="3" customFormat="1" x14ac:dyDescent="0.25">
      <c r="B605" s="2"/>
      <c r="D605" s="2"/>
      <c r="E605" s="4"/>
      <c r="G605" s="5"/>
      <c r="I605" s="5"/>
      <c r="K605" s="37"/>
      <c r="L605" s="10"/>
      <c r="M605" s="10"/>
    </row>
    <row r="606" spans="2:13" s="3" customFormat="1" x14ac:dyDescent="0.25">
      <c r="B606" s="2"/>
      <c r="D606" s="2"/>
      <c r="E606" s="4"/>
      <c r="G606" s="5"/>
      <c r="I606" s="5"/>
      <c r="K606" s="37"/>
      <c r="L606" s="10"/>
      <c r="M606" s="10"/>
    </row>
    <row r="607" spans="2:13" s="3" customFormat="1" x14ac:dyDescent="0.25">
      <c r="B607" s="2"/>
      <c r="D607" s="2"/>
      <c r="E607" s="4"/>
      <c r="G607" s="5"/>
      <c r="I607" s="5"/>
      <c r="K607" s="37"/>
      <c r="L607" s="10"/>
      <c r="M607" s="10"/>
    </row>
    <row r="608" spans="2:13" s="3" customFormat="1" x14ac:dyDescent="0.25">
      <c r="B608" s="2"/>
      <c r="D608" s="2"/>
      <c r="E608" s="4"/>
      <c r="G608" s="5"/>
      <c r="I608" s="5"/>
      <c r="K608" s="37"/>
      <c r="L608" s="10"/>
      <c r="M608" s="10"/>
    </row>
    <row r="609" spans="2:13" s="3" customFormat="1" x14ac:dyDescent="0.25">
      <c r="B609" s="2"/>
      <c r="D609" s="2"/>
      <c r="E609" s="4"/>
      <c r="G609" s="5"/>
      <c r="I609" s="5"/>
      <c r="K609" s="37"/>
      <c r="L609" s="10"/>
      <c r="M609" s="10"/>
    </row>
    <row r="610" spans="2:13" s="3" customFormat="1" x14ac:dyDescent="0.25">
      <c r="B610" s="2"/>
      <c r="D610" s="2"/>
      <c r="E610" s="4"/>
      <c r="G610" s="5"/>
      <c r="I610" s="5"/>
      <c r="K610" s="37"/>
      <c r="L610" s="10"/>
      <c r="M610" s="10"/>
    </row>
    <row r="611" spans="2:13" s="3" customFormat="1" x14ac:dyDescent="0.25">
      <c r="B611" s="2"/>
      <c r="D611" s="2"/>
      <c r="E611" s="4"/>
      <c r="G611" s="5"/>
      <c r="I611" s="5"/>
      <c r="K611" s="37"/>
      <c r="L611" s="10"/>
      <c r="M611" s="10"/>
    </row>
    <row r="612" spans="2:13" s="3" customFormat="1" x14ac:dyDescent="0.25">
      <c r="B612" s="2"/>
      <c r="D612" s="2"/>
      <c r="E612" s="4"/>
      <c r="G612" s="5"/>
      <c r="I612" s="5"/>
      <c r="K612" s="37"/>
      <c r="L612" s="10"/>
      <c r="M612" s="10"/>
    </row>
    <row r="613" spans="2:13" s="3" customFormat="1" x14ac:dyDescent="0.25">
      <c r="B613" s="2"/>
      <c r="D613" s="2"/>
      <c r="E613" s="4"/>
      <c r="G613" s="5"/>
      <c r="I613" s="5"/>
      <c r="K613" s="37"/>
      <c r="L613" s="10"/>
      <c r="M613" s="10"/>
    </row>
    <row r="614" spans="2:13" s="3" customFormat="1" x14ac:dyDescent="0.25">
      <c r="B614" s="2"/>
      <c r="D614" s="2"/>
      <c r="E614" s="4"/>
      <c r="G614" s="5"/>
      <c r="I614" s="5"/>
      <c r="K614" s="37"/>
      <c r="L614" s="10"/>
      <c r="M614" s="10"/>
    </row>
    <row r="615" spans="2:13" s="3" customFormat="1" x14ac:dyDescent="0.25">
      <c r="B615" s="2"/>
      <c r="D615" s="2"/>
      <c r="E615" s="4"/>
      <c r="G615" s="5"/>
      <c r="I615" s="5"/>
      <c r="K615" s="37"/>
      <c r="L615" s="10"/>
      <c r="M615" s="10"/>
    </row>
    <row r="616" spans="2:13" s="3" customFormat="1" x14ac:dyDescent="0.25">
      <c r="B616" s="2"/>
      <c r="D616" s="2"/>
      <c r="E616" s="4"/>
      <c r="G616" s="5"/>
      <c r="I616" s="5"/>
      <c r="K616" s="37"/>
      <c r="L616" s="10"/>
      <c r="M616" s="10"/>
    </row>
    <row r="617" spans="2:13" s="3" customFormat="1" x14ac:dyDescent="0.25">
      <c r="B617" s="2"/>
      <c r="D617" s="2"/>
      <c r="E617" s="4"/>
      <c r="G617" s="5"/>
      <c r="I617" s="5"/>
      <c r="K617" s="37"/>
      <c r="L617" s="10"/>
      <c r="M617" s="10"/>
    </row>
    <row r="618" spans="2:13" s="3" customFormat="1" x14ac:dyDescent="0.25">
      <c r="B618" s="2"/>
      <c r="D618" s="2"/>
      <c r="E618" s="4"/>
      <c r="G618" s="5"/>
      <c r="I618" s="5"/>
      <c r="K618" s="37"/>
      <c r="L618" s="10"/>
      <c r="M618" s="10"/>
    </row>
    <row r="619" spans="2:13" s="3" customFormat="1" x14ac:dyDescent="0.25">
      <c r="B619" s="2"/>
      <c r="D619" s="2"/>
      <c r="E619" s="4"/>
      <c r="G619" s="5"/>
      <c r="I619" s="5"/>
      <c r="K619" s="37"/>
      <c r="L619" s="10"/>
      <c r="M619" s="10"/>
    </row>
    <row r="620" spans="2:13" s="3" customFormat="1" x14ac:dyDescent="0.25">
      <c r="B620" s="2"/>
      <c r="D620" s="2"/>
      <c r="E620" s="4"/>
      <c r="G620" s="5"/>
      <c r="I620" s="5"/>
      <c r="K620" s="37"/>
      <c r="L620" s="10"/>
      <c r="M620" s="10"/>
    </row>
    <row r="621" spans="2:13" s="3" customFormat="1" x14ac:dyDescent="0.25">
      <c r="B621" s="2"/>
      <c r="D621" s="2"/>
      <c r="E621" s="4"/>
      <c r="G621" s="5"/>
      <c r="I621" s="5"/>
      <c r="K621" s="37"/>
      <c r="L621" s="10"/>
      <c r="M621" s="10"/>
    </row>
    <row r="622" spans="2:13" s="3" customFormat="1" x14ac:dyDescent="0.25">
      <c r="B622" s="2"/>
      <c r="D622" s="2"/>
      <c r="E622" s="4"/>
      <c r="G622" s="5"/>
      <c r="I622" s="5"/>
      <c r="K622" s="37"/>
      <c r="L622" s="10"/>
      <c r="M622" s="10"/>
    </row>
    <row r="623" spans="2:13" s="3" customFormat="1" x14ac:dyDescent="0.25">
      <c r="B623" s="2"/>
      <c r="D623" s="2"/>
      <c r="E623" s="4"/>
      <c r="G623" s="5"/>
      <c r="I623" s="5"/>
      <c r="K623" s="37"/>
      <c r="L623" s="10"/>
      <c r="M623" s="10"/>
    </row>
    <row r="624" spans="2:13" s="3" customFormat="1" x14ac:dyDescent="0.25">
      <c r="B624" s="2"/>
      <c r="D624" s="2"/>
      <c r="E624" s="4"/>
      <c r="G624" s="5"/>
      <c r="I624" s="5"/>
      <c r="K624" s="37"/>
      <c r="L624" s="10"/>
      <c r="M624" s="10"/>
    </row>
    <row r="625" spans="2:13" s="3" customFormat="1" x14ac:dyDescent="0.25">
      <c r="B625" s="2"/>
      <c r="D625" s="2"/>
      <c r="E625" s="4"/>
      <c r="G625" s="5"/>
      <c r="I625" s="5"/>
      <c r="K625" s="37"/>
      <c r="L625" s="10"/>
      <c r="M625" s="10"/>
    </row>
    <row r="626" spans="2:13" s="3" customFormat="1" x14ac:dyDescent="0.25">
      <c r="B626" s="2"/>
      <c r="D626" s="2"/>
      <c r="E626" s="4"/>
      <c r="G626" s="5"/>
      <c r="I626" s="5"/>
      <c r="K626" s="37"/>
      <c r="L626" s="10"/>
      <c r="M626" s="10"/>
    </row>
    <row r="627" spans="2:13" s="3" customFormat="1" x14ac:dyDescent="0.25">
      <c r="B627" s="2"/>
      <c r="D627" s="2"/>
      <c r="E627" s="4"/>
      <c r="G627" s="5"/>
      <c r="I627" s="5"/>
      <c r="K627" s="37"/>
      <c r="L627" s="10"/>
      <c r="M627" s="10"/>
    </row>
    <row r="628" spans="2:13" s="3" customFormat="1" x14ac:dyDescent="0.25">
      <c r="B628" s="2"/>
      <c r="D628" s="2"/>
      <c r="E628" s="4"/>
      <c r="G628" s="5"/>
      <c r="I628" s="5"/>
      <c r="K628" s="37"/>
      <c r="L628" s="10"/>
      <c r="M628" s="10"/>
    </row>
    <row r="629" spans="2:13" s="3" customFormat="1" x14ac:dyDescent="0.25">
      <c r="B629" s="2"/>
      <c r="D629" s="2"/>
      <c r="E629" s="4"/>
      <c r="G629" s="5"/>
      <c r="I629" s="5"/>
      <c r="K629" s="37"/>
      <c r="L629" s="10"/>
      <c r="M629" s="10"/>
    </row>
    <row r="630" spans="2:13" s="3" customFormat="1" x14ac:dyDescent="0.25">
      <c r="B630" s="2"/>
      <c r="D630" s="2"/>
      <c r="E630" s="4"/>
      <c r="G630" s="5"/>
      <c r="I630" s="5"/>
      <c r="K630" s="37"/>
      <c r="L630" s="10"/>
      <c r="M630" s="10"/>
    </row>
    <row r="631" spans="2:13" s="3" customFormat="1" x14ac:dyDescent="0.25">
      <c r="B631" s="2"/>
      <c r="D631" s="2"/>
      <c r="E631" s="4"/>
      <c r="G631" s="5"/>
      <c r="I631" s="5"/>
      <c r="K631" s="37"/>
      <c r="L631" s="10"/>
      <c r="M631" s="10"/>
    </row>
    <row r="632" spans="2:13" s="3" customFormat="1" x14ac:dyDescent="0.25">
      <c r="B632" s="2"/>
      <c r="D632" s="2"/>
      <c r="E632" s="4"/>
      <c r="G632" s="5"/>
      <c r="I632" s="5"/>
      <c r="K632" s="37"/>
      <c r="L632" s="10"/>
      <c r="M632" s="10"/>
    </row>
    <row r="633" spans="2:13" s="3" customFormat="1" x14ac:dyDescent="0.25">
      <c r="B633" s="2"/>
      <c r="D633" s="2"/>
      <c r="E633" s="4"/>
      <c r="G633" s="5"/>
      <c r="I633" s="5"/>
      <c r="K633" s="37"/>
      <c r="L633" s="10"/>
      <c r="M633" s="10"/>
    </row>
    <row r="634" spans="2:13" s="3" customFormat="1" x14ac:dyDescent="0.25">
      <c r="B634" s="2"/>
      <c r="D634" s="2"/>
      <c r="E634" s="4"/>
      <c r="G634" s="5"/>
      <c r="I634" s="5"/>
      <c r="K634" s="37"/>
      <c r="L634" s="10"/>
      <c r="M634" s="10"/>
    </row>
    <row r="635" spans="2:13" s="3" customFormat="1" x14ac:dyDescent="0.25">
      <c r="B635" s="2"/>
      <c r="D635" s="2"/>
      <c r="E635" s="4"/>
      <c r="G635" s="5"/>
      <c r="I635" s="5"/>
      <c r="K635" s="37"/>
      <c r="L635" s="10"/>
      <c r="M635" s="10"/>
    </row>
    <row r="636" spans="2:13" s="3" customFormat="1" x14ac:dyDescent="0.25">
      <c r="B636" s="2"/>
      <c r="D636" s="2"/>
      <c r="E636" s="4"/>
      <c r="G636" s="5"/>
      <c r="I636" s="5"/>
      <c r="K636" s="37"/>
      <c r="L636" s="10"/>
      <c r="M636" s="10"/>
    </row>
    <row r="637" spans="2:13" s="3" customFormat="1" x14ac:dyDescent="0.25">
      <c r="B637" s="2"/>
      <c r="D637" s="2"/>
      <c r="E637" s="4"/>
      <c r="G637" s="5"/>
      <c r="I637" s="5"/>
      <c r="K637" s="37"/>
      <c r="L637" s="10"/>
      <c r="M637" s="10"/>
    </row>
    <row r="638" spans="2:13" s="3" customFormat="1" x14ac:dyDescent="0.25">
      <c r="B638" s="2"/>
      <c r="D638" s="2"/>
      <c r="E638" s="4"/>
      <c r="G638" s="5"/>
      <c r="I638" s="5"/>
      <c r="K638" s="37"/>
      <c r="L638" s="10"/>
      <c r="M638" s="10"/>
    </row>
    <row r="639" spans="2:13" s="3" customFormat="1" x14ac:dyDescent="0.25">
      <c r="B639" s="2"/>
      <c r="D639" s="2"/>
      <c r="E639" s="4"/>
      <c r="G639" s="5"/>
      <c r="I639" s="5"/>
      <c r="K639" s="37"/>
      <c r="L639" s="10"/>
      <c r="M639" s="10"/>
    </row>
    <row r="640" spans="2:13" s="3" customFormat="1" x14ac:dyDescent="0.25">
      <c r="B640" s="2"/>
      <c r="D640" s="2"/>
      <c r="E640" s="4"/>
      <c r="G640" s="5"/>
      <c r="I640" s="5"/>
      <c r="K640" s="37"/>
      <c r="L640" s="10"/>
      <c r="M640" s="10"/>
    </row>
    <row r="641" spans="2:13" s="3" customFormat="1" x14ac:dyDescent="0.25">
      <c r="B641" s="2"/>
      <c r="D641" s="2"/>
      <c r="E641" s="4"/>
      <c r="G641" s="5"/>
      <c r="I641" s="5"/>
      <c r="K641" s="37"/>
      <c r="L641" s="10"/>
      <c r="M641" s="10"/>
    </row>
    <row r="642" spans="2:13" s="3" customFormat="1" x14ac:dyDescent="0.25">
      <c r="B642" s="2"/>
      <c r="D642" s="2"/>
      <c r="E642" s="4"/>
      <c r="G642" s="5"/>
      <c r="I642" s="5"/>
      <c r="K642" s="37"/>
      <c r="L642" s="10"/>
      <c r="M642" s="10"/>
    </row>
    <row r="643" spans="2:13" s="3" customFormat="1" x14ac:dyDescent="0.25">
      <c r="B643" s="2"/>
      <c r="D643" s="2"/>
      <c r="E643" s="4"/>
      <c r="G643" s="5"/>
      <c r="I643" s="5"/>
      <c r="K643" s="37"/>
      <c r="L643" s="10"/>
      <c r="M643" s="10"/>
    </row>
    <row r="644" spans="2:13" s="3" customFormat="1" x14ac:dyDescent="0.25">
      <c r="B644" s="2"/>
      <c r="D644" s="2"/>
      <c r="E644" s="4"/>
      <c r="G644" s="5"/>
      <c r="I644" s="5"/>
      <c r="K644" s="37"/>
      <c r="L644" s="10"/>
      <c r="M644" s="10"/>
    </row>
    <row r="645" spans="2:13" s="3" customFormat="1" x14ac:dyDescent="0.25">
      <c r="B645" s="2"/>
      <c r="D645" s="2"/>
      <c r="E645" s="4"/>
      <c r="G645" s="5"/>
      <c r="I645" s="5"/>
      <c r="K645" s="37"/>
      <c r="L645" s="10"/>
      <c r="M645" s="10"/>
    </row>
    <row r="646" spans="2:13" s="3" customFormat="1" x14ac:dyDescent="0.25">
      <c r="B646" s="2"/>
      <c r="D646" s="2"/>
      <c r="E646" s="4"/>
      <c r="G646" s="5"/>
      <c r="I646" s="5"/>
      <c r="K646" s="37"/>
      <c r="L646" s="10"/>
      <c r="M646" s="10"/>
    </row>
    <row r="647" spans="2:13" s="3" customFormat="1" x14ac:dyDescent="0.25">
      <c r="B647" s="2"/>
      <c r="D647" s="2"/>
      <c r="E647" s="4"/>
      <c r="G647" s="5"/>
      <c r="I647" s="5"/>
      <c r="K647" s="37"/>
      <c r="L647" s="10"/>
      <c r="M647" s="10"/>
    </row>
    <row r="648" spans="2:13" s="3" customFormat="1" x14ac:dyDescent="0.25">
      <c r="B648" s="2"/>
      <c r="D648" s="2"/>
      <c r="E648" s="4"/>
      <c r="G648" s="5"/>
      <c r="I648" s="5"/>
      <c r="K648" s="37"/>
      <c r="L648" s="10"/>
      <c r="M648" s="10"/>
    </row>
    <row r="649" spans="2:13" s="3" customFormat="1" x14ac:dyDescent="0.25">
      <c r="B649" s="2"/>
      <c r="D649" s="2"/>
      <c r="E649" s="4"/>
      <c r="G649" s="5"/>
      <c r="I649" s="5"/>
      <c r="K649" s="37"/>
      <c r="L649" s="10"/>
      <c r="M649" s="10"/>
    </row>
    <row r="650" spans="2:13" s="3" customFormat="1" x14ac:dyDescent="0.25">
      <c r="B650" s="2"/>
      <c r="D650" s="2"/>
      <c r="E650" s="4"/>
      <c r="G650" s="5"/>
      <c r="I650" s="5"/>
      <c r="K650" s="37"/>
      <c r="L650" s="10"/>
      <c r="M650" s="10"/>
    </row>
    <row r="651" spans="2:13" s="3" customFormat="1" x14ac:dyDescent="0.25">
      <c r="B651" s="2"/>
      <c r="D651" s="2"/>
      <c r="E651" s="4"/>
      <c r="G651" s="5"/>
      <c r="I651" s="5"/>
      <c r="K651" s="37"/>
      <c r="L651" s="10"/>
      <c r="M651" s="10"/>
    </row>
    <row r="652" spans="2:13" s="3" customFormat="1" x14ac:dyDescent="0.25">
      <c r="B652" s="2"/>
      <c r="D652" s="2"/>
      <c r="E652" s="4"/>
      <c r="G652" s="5"/>
      <c r="I652" s="5"/>
      <c r="K652" s="37"/>
      <c r="L652" s="10"/>
      <c r="M652" s="10"/>
    </row>
    <row r="653" spans="2:13" s="3" customFormat="1" x14ac:dyDescent="0.25">
      <c r="B653" s="2"/>
      <c r="D653" s="2"/>
      <c r="E653" s="4"/>
      <c r="G653" s="5"/>
      <c r="I653" s="5"/>
      <c r="K653" s="37"/>
      <c r="L653" s="10"/>
      <c r="M653" s="10"/>
    </row>
    <row r="654" spans="2:13" s="3" customFormat="1" x14ac:dyDescent="0.25">
      <c r="B654" s="2"/>
      <c r="D654" s="2"/>
      <c r="E654" s="4"/>
      <c r="G654" s="5"/>
      <c r="I654" s="5"/>
      <c r="K654" s="37"/>
      <c r="L654" s="10"/>
      <c r="M654" s="10"/>
    </row>
    <row r="655" spans="2:13" s="3" customFormat="1" x14ac:dyDescent="0.25">
      <c r="B655" s="2"/>
      <c r="D655" s="2"/>
      <c r="E655" s="4"/>
      <c r="G655" s="5"/>
      <c r="I655" s="5"/>
      <c r="K655" s="37"/>
      <c r="L655" s="10"/>
      <c r="M655" s="10"/>
    </row>
    <row r="656" spans="2:13" s="3" customFormat="1" x14ac:dyDescent="0.25">
      <c r="B656" s="2"/>
      <c r="D656" s="2"/>
      <c r="E656" s="4"/>
      <c r="G656" s="5"/>
      <c r="I656" s="5"/>
      <c r="K656" s="37"/>
      <c r="L656" s="10"/>
      <c r="M656" s="10"/>
    </row>
    <row r="657" spans="2:13" s="3" customFormat="1" x14ac:dyDescent="0.25">
      <c r="B657" s="2"/>
      <c r="D657" s="2"/>
      <c r="E657" s="4"/>
      <c r="G657" s="5"/>
      <c r="I657" s="5"/>
      <c r="K657" s="37"/>
      <c r="L657" s="10"/>
      <c r="M657" s="10"/>
    </row>
    <row r="658" spans="2:13" s="3" customFormat="1" x14ac:dyDescent="0.25">
      <c r="B658" s="2"/>
      <c r="D658" s="2"/>
      <c r="E658" s="4"/>
      <c r="G658" s="5"/>
      <c r="I658" s="5"/>
      <c r="K658" s="37"/>
      <c r="L658" s="10"/>
      <c r="M658" s="10"/>
    </row>
    <row r="659" spans="2:13" s="3" customFormat="1" x14ac:dyDescent="0.25">
      <c r="B659" s="2"/>
      <c r="D659" s="2"/>
      <c r="E659" s="4"/>
      <c r="G659" s="5"/>
      <c r="I659" s="5"/>
      <c r="K659" s="37"/>
      <c r="L659" s="10"/>
      <c r="M659" s="10"/>
    </row>
    <row r="660" spans="2:13" s="3" customFormat="1" x14ac:dyDescent="0.25">
      <c r="B660" s="2"/>
      <c r="D660" s="2"/>
      <c r="E660" s="4"/>
      <c r="G660" s="5"/>
      <c r="I660" s="5"/>
      <c r="K660" s="37"/>
      <c r="L660" s="10"/>
      <c r="M660" s="10"/>
    </row>
    <row r="661" spans="2:13" s="3" customFormat="1" x14ac:dyDescent="0.25">
      <c r="B661" s="2"/>
      <c r="D661" s="2"/>
      <c r="E661" s="4"/>
      <c r="G661" s="5"/>
      <c r="I661" s="5"/>
      <c r="K661" s="37"/>
      <c r="L661" s="10"/>
      <c r="M661" s="10"/>
    </row>
    <row r="662" spans="2:13" s="3" customFormat="1" x14ac:dyDescent="0.25">
      <c r="B662" s="2"/>
      <c r="D662" s="2"/>
      <c r="E662" s="4"/>
      <c r="G662" s="5"/>
      <c r="I662" s="5"/>
      <c r="K662" s="37"/>
      <c r="L662" s="10"/>
      <c r="M662" s="10"/>
    </row>
    <row r="663" spans="2:13" s="3" customFormat="1" x14ac:dyDescent="0.25">
      <c r="B663" s="2"/>
      <c r="D663" s="2"/>
      <c r="E663" s="4"/>
      <c r="G663" s="5"/>
      <c r="I663" s="5"/>
      <c r="K663" s="37"/>
      <c r="L663" s="10"/>
      <c r="M663" s="10"/>
    </row>
    <row r="664" spans="2:13" s="3" customFormat="1" x14ac:dyDescent="0.25">
      <c r="B664" s="2"/>
      <c r="D664" s="2"/>
      <c r="E664" s="4"/>
      <c r="G664" s="5"/>
      <c r="I664" s="5"/>
      <c r="K664" s="37"/>
      <c r="L664" s="10"/>
      <c r="M664" s="10"/>
    </row>
    <row r="665" spans="2:13" s="3" customFormat="1" x14ac:dyDescent="0.25">
      <c r="B665" s="2"/>
      <c r="D665" s="2"/>
      <c r="E665" s="4"/>
      <c r="G665" s="5"/>
      <c r="I665" s="5"/>
      <c r="K665" s="37"/>
      <c r="L665" s="10"/>
      <c r="M665" s="10"/>
    </row>
    <row r="666" spans="2:13" s="3" customFormat="1" x14ac:dyDescent="0.25">
      <c r="B666" s="2"/>
      <c r="D666" s="2"/>
      <c r="E666" s="4"/>
      <c r="G666" s="5"/>
      <c r="I666" s="5"/>
      <c r="K666" s="37"/>
      <c r="L666" s="10"/>
      <c r="M666" s="10"/>
    </row>
    <row r="667" spans="2:13" s="3" customFormat="1" x14ac:dyDescent="0.25">
      <c r="B667" s="2"/>
      <c r="D667" s="2"/>
      <c r="E667" s="4"/>
      <c r="G667" s="5"/>
      <c r="I667" s="5"/>
      <c r="K667" s="37"/>
      <c r="L667" s="10"/>
      <c r="M667" s="10"/>
    </row>
    <row r="668" spans="2:13" s="3" customFormat="1" x14ac:dyDescent="0.25">
      <c r="B668" s="2"/>
      <c r="D668" s="2"/>
      <c r="E668" s="4"/>
      <c r="G668" s="5"/>
      <c r="I668" s="5"/>
      <c r="K668" s="37"/>
      <c r="L668" s="10"/>
      <c r="M668" s="10"/>
    </row>
    <row r="669" spans="2:13" s="3" customFormat="1" x14ac:dyDescent="0.25">
      <c r="B669" s="2"/>
      <c r="D669" s="2"/>
      <c r="E669" s="4"/>
      <c r="G669" s="5"/>
      <c r="I669" s="5"/>
      <c r="K669" s="37"/>
      <c r="L669" s="10"/>
      <c r="M669" s="10"/>
    </row>
    <row r="670" spans="2:13" s="3" customFormat="1" x14ac:dyDescent="0.25">
      <c r="B670" s="2"/>
      <c r="D670" s="2"/>
      <c r="E670" s="4"/>
      <c r="G670" s="5"/>
      <c r="I670" s="5"/>
      <c r="K670" s="37"/>
      <c r="L670" s="10"/>
      <c r="M670" s="10"/>
    </row>
    <row r="671" spans="2:13" s="3" customFormat="1" x14ac:dyDescent="0.25">
      <c r="B671" s="2"/>
      <c r="D671" s="2"/>
      <c r="E671" s="4"/>
      <c r="G671" s="5"/>
      <c r="I671" s="5"/>
      <c r="K671" s="37"/>
      <c r="L671" s="10"/>
      <c r="M671" s="10"/>
    </row>
    <row r="672" spans="2:13" s="3" customFormat="1" x14ac:dyDescent="0.25">
      <c r="B672" s="2"/>
      <c r="D672" s="2"/>
      <c r="E672" s="4"/>
      <c r="G672" s="5"/>
      <c r="I672" s="5"/>
      <c r="K672" s="37"/>
      <c r="L672" s="10"/>
      <c r="M672" s="10"/>
    </row>
    <row r="673" spans="2:13" s="3" customFormat="1" x14ac:dyDescent="0.25">
      <c r="B673" s="2"/>
      <c r="D673" s="2"/>
      <c r="E673" s="4"/>
      <c r="G673" s="5"/>
      <c r="I673" s="5"/>
      <c r="K673" s="37"/>
      <c r="L673" s="10"/>
      <c r="M673" s="10"/>
    </row>
    <row r="674" spans="2:13" s="3" customFormat="1" x14ac:dyDescent="0.25">
      <c r="B674" s="2"/>
      <c r="D674" s="2"/>
      <c r="E674" s="4"/>
      <c r="G674" s="5"/>
      <c r="I674" s="5"/>
      <c r="K674" s="37"/>
      <c r="L674" s="10"/>
      <c r="M674" s="10"/>
    </row>
    <row r="675" spans="2:13" s="3" customFormat="1" x14ac:dyDescent="0.25">
      <c r="B675" s="2"/>
      <c r="D675" s="2"/>
      <c r="E675" s="4"/>
      <c r="G675" s="5"/>
      <c r="I675" s="5"/>
      <c r="K675" s="37"/>
      <c r="L675" s="10"/>
      <c r="M675" s="10"/>
    </row>
    <row r="676" spans="2:13" s="3" customFormat="1" x14ac:dyDescent="0.25">
      <c r="B676" s="2"/>
      <c r="D676" s="2"/>
      <c r="E676" s="4"/>
      <c r="G676" s="5"/>
      <c r="I676" s="5"/>
      <c r="K676" s="37"/>
      <c r="L676" s="10"/>
      <c r="M676" s="10"/>
    </row>
    <row r="677" spans="2:13" s="3" customFormat="1" x14ac:dyDescent="0.25">
      <c r="B677" s="2"/>
      <c r="D677" s="2"/>
      <c r="E677" s="4"/>
      <c r="G677" s="5"/>
      <c r="I677" s="5"/>
      <c r="K677" s="37"/>
      <c r="L677" s="10"/>
      <c r="M677" s="10"/>
    </row>
    <row r="678" spans="2:13" s="3" customFormat="1" x14ac:dyDescent="0.25">
      <c r="B678" s="2"/>
      <c r="D678" s="2"/>
      <c r="E678" s="4"/>
      <c r="G678" s="5"/>
      <c r="I678" s="5"/>
      <c r="K678" s="37"/>
      <c r="L678" s="10"/>
      <c r="M678" s="10"/>
    </row>
    <row r="679" spans="2:13" s="3" customFormat="1" x14ac:dyDescent="0.25">
      <c r="B679" s="2"/>
      <c r="D679" s="2"/>
      <c r="E679" s="4"/>
      <c r="G679" s="5"/>
      <c r="I679" s="5"/>
      <c r="K679" s="37"/>
      <c r="L679" s="10"/>
      <c r="M679" s="10"/>
    </row>
    <row r="680" spans="2:13" s="3" customFormat="1" x14ac:dyDescent="0.25">
      <c r="B680" s="2"/>
      <c r="D680" s="2"/>
      <c r="E680" s="4"/>
      <c r="G680" s="5"/>
      <c r="I680" s="5"/>
      <c r="K680" s="37"/>
      <c r="L680" s="10"/>
      <c r="M680" s="10"/>
    </row>
    <row r="681" spans="2:13" s="3" customFormat="1" x14ac:dyDescent="0.25">
      <c r="B681" s="2"/>
      <c r="D681" s="2"/>
      <c r="E681" s="4"/>
      <c r="G681" s="5"/>
      <c r="I681" s="5"/>
      <c r="K681" s="37"/>
      <c r="L681" s="10"/>
      <c r="M681" s="10"/>
    </row>
    <row r="682" spans="2:13" s="3" customFormat="1" x14ac:dyDescent="0.25">
      <c r="B682" s="2"/>
      <c r="D682" s="2"/>
      <c r="E682" s="4"/>
      <c r="G682" s="5"/>
      <c r="I682" s="5"/>
      <c r="K682" s="37"/>
      <c r="L682" s="10"/>
      <c r="M682" s="10"/>
    </row>
    <row r="683" spans="2:13" s="3" customFormat="1" x14ac:dyDescent="0.25">
      <c r="B683" s="2"/>
      <c r="D683" s="2"/>
      <c r="E683" s="4"/>
      <c r="G683" s="5"/>
      <c r="I683" s="5"/>
      <c r="K683" s="37"/>
      <c r="L683" s="10"/>
      <c r="M683" s="10"/>
    </row>
    <row r="684" spans="2:13" s="3" customFormat="1" x14ac:dyDescent="0.25">
      <c r="B684" s="2"/>
      <c r="D684" s="2"/>
      <c r="E684" s="4"/>
      <c r="G684" s="5"/>
      <c r="I684" s="5"/>
      <c r="K684" s="37"/>
      <c r="L684" s="10"/>
      <c r="M684" s="10"/>
    </row>
    <row r="685" spans="2:13" s="3" customFormat="1" x14ac:dyDescent="0.25">
      <c r="B685" s="2"/>
      <c r="D685" s="2"/>
      <c r="E685" s="4"/>
      <c r="G685" s="5"/>
      <c r="I685" s="5"/>
      <c r="K685" s="37"/>
      <c r="L685" s="10"/>
      <c r="M685" s="10"/>
    </row>
    <row r="686" spans="2:13" s="3" customFormat="1" x14ac:dyDescent="0.25">
      <c r="B686" s="2"/>
      <c r="D686" s="2"/>
      <c r="E686" s="4"/>
      <c r="G686" s="5"/>
      <c r="I686" s="5"/>
      <c r="K686" s="37"/>
      <c r="L686" s="10"/>
      <c r="M686" s="10"/>
    </row>
    <row r="687" spans="2:13" s="3" customFormat="1" x14ac:dyDescent="0.25">
      <c r="B687" s="2"/>
      <c r="D687" s="2"/>
      <c r="E687" s="4"/>
      <c r="G687" s="5"/>
      <c r="I687" s="5"/>
      <c r="K687" s="37"/>
      <c r="L687" s="10"/>
      <c r="M687" s="10"/>
    </row>
    <row r="688" spans="2:13" s="3" customFormat="1" x14ac:dyDescent="0.25">
      <c r="B688" s="2"/>
      <c r="D688" s="2"/>
      <c r="E688" s="4"/>
      <c r="G688" s="5"/>
      <c r="I688" s="5"/>
      <c r="K688" s="37"/>
      <c r="L688" s="10"/>
      <c r="M688" s="10"/>
    </row>
    <row r="689" spans="2:13" s="3" customFormat="1" x14ac:dyDescent="0.25">
      <c r="B689" s="2"/>
      <c r="D689" s="2"/>
      <c r="E689" s="4"/>
      <c r="G689" s="5"/>
      <c r="I689" s="5"/>
      <c r="K689" s="37"/>
      <c r="L689" s="10"/>
      <c r="M689" s="10"/>
    </row>
    <row r="690" spans="2:13" s="3" customFormat="1" x14ac:dyDescent="0.25">
      <c r="B690" s="2"/>
      <c r="D690" s="2"/>
      <c r="E690" s="4"/>
      <c r="G690" s="5"/>
      <c r="I690" s="5"/>
      <c r="K690" s="37"/>
      <c r="L690" s="10"/>
      <c r="M690" s="10"/>
    </row>
    <row r="691" spans="2:13" s="3" customFormat="1" x14ac:dyDescent="0.25">
      <c r="B691" s="2"/>
      <c r="D691" s="2"/>
      <c r="E691" s="4"/>
      <c r="G691" s="5"/>
      <c r="I691" s="5"/>
      <c r="K691" s="37"/>
      <c r="L691" s="10"/>
      <c r="M691" s="10"/>
    </row>
    <row r="692" spans="2:13" s="3" customFormat="1" x14ac:dyDescent="0.25">
      <c r="B692" s="2"/>
      <c r="D692" s="2"/>
      <c r="E692" s="4"/>
      <c r="G692" s="5"/>
      <c r="I692" s="5"/>
      <c r="K692" s="37"/>
      <c r="L692" s="10"/>
      <c r="M692" s="10"/>
    </row>
    <row r="693" spans="2:13" s="3" customFormat="1" x14ac:dyDescent="0.25">
      <c r="B693" s="2"/>
      <c r="D693" s="2"/>
      <c r="E693" s="4"/>
      <c r="G693" s="5"/>
      <c r="I693" s="5"/>
      <c r="K693" s="37"/>
      <c r="L693" s="10"/>
      <c r="M693" s="10"/>
    </row>
    <row r="694" spans="2:13" s="3" customFormat="1" x14ac:dyDescent="0.25">
      <c r="B694" s="2"/>
      <c r="D694" s="2"/>
      <c r="E694" s="4"/>
      <c r="G694" s="5"/>
      <c r="I694" s="5"/>
      <c r="K694" s="37"/>
      <c r="L694" s="10"/>
      <c r="M694" s="10"/>
    </row>
    <row r="695" spans="2:13" s="3" customFormat="1" x14ac:dyDescent="0.25">
      <c r="B695" s="2"/>
      <c r="D695" s="2"/>
      <c r="E695" s="4"/>
      <c r="G695" s="5"/>
      <c r="I695" s="5"/>
      <c r="K695" s="37"/>
      <c r="L695" s="10"/>
      <c r="M695" s="10"/>
    </row>
    <row r="696" spans="2:13" s="3" customFormat="1" x14ac:dyDescent="0.25">
      <c r="B696" s="2"/>
      <c r="D696" s="2"/>
      <c r="E696" s="4"/>
      <c r="G696" s="5"/>
      <c r="I696" s="5"/>
      <c r="K696" s="37"/>
      <c r="L696" s="10"/>
      <c r="M696" s="10"/>
    </row>
    <row r="697" spans="2:13" s="3" customFormat="1" x14ac:dyDescent="0.25">
      <c r="B697" s="2"/>
      <c r="D697" s="2"/>
      <c r="E697" s="4"/>
      <c r="G697" s="5"/>
      <c r="I697" s="5"/>
      <c r="K697" s="37"/>
      <c r="L697" s="10"/>
      <c r="M697" s="10"/>
    </row>
    <row r="698" spans="2:13" s="3" customFormat="1" x14ac:dyDescent="0.25">
      <c r="B698" s="2"/>
      <c r="D698" s="2"/>
      <c r="E698" s="4"/>
      <c r="G698" s="5"/>
      <c r="I698" s="5"/>
      <c r="K698" s="37"/>
      <c r="L698" s="10"/>
      <c r="M698" s="10"/>
    </row>
    <row r="699" spans="2:13" s="3" customFormat="1" x14ac:dyDescent="0.25">
      <c r="B699" s="2"/>
      <c r="D699" s="2"/>
      <c r="E699" s="4"/>
      <c r="G699" s="5"/>
      <c r="I699" s="5"/>
      <c r="K699" s="37"/>
      <c r="L699" s="10"/>
      <c r="M699" s="10"/>
    </row>
    <row r="700" spans="2:13" s="3" customFormat="1" x14ac:dyDescent="0.25">
      <c r="B700" s="2"/>
      <c r="D700" s="2"/>
      <c r="E700" s="4"/>
      <c r="G700" s="5"/>
      <c r="I700" s="5"/>
      <c r="K700" s="37"/>
      <c r="L700" s="10"/>
      <c r="M700" s="10"/>
    </row>
    <row r="701" spans="2:13" s="3" customFormat="1" x14ac:dyDescent="0.25">
      <c r="B701" s="2"/>
      <c r="D701" s="2"/>
      <c r="E701" s="4"/>
      <c r="G701" s="5"/>
      <c r="I701" s="5"/>
      <c r="K701" s="37"/>
      <c r="L701" s="10"/>
      <c r="M701" s="10"/>
    </row>
    <row r="702" spans="2:13" s="3" customFormat="1" x14ac:dyDescent="0.25">
      <c r="B702" s="2"/>
      <c r="D702" s="2"/>
      <c r="E702" s="4"/>
      <c r="G702" s="5"/>
      <c r="I702" s="5"/>
      <c r="K702" s="37"/>
      <c r="L702" s="10"/>
      <c r="M702" s="10"/>
    </row>
    <row r="703" spans="2:13" s="3" customFormat="1" x14ac:dyDescent="0.25">
      <c r="B703" s="2"/>
      <c r="D703" s="2"/>
      <c r="E703" s="4"/>
      <c r="G703" s="5"/>
      <c r="I703" s="5"/>
      <c r="K703" s="37"/>
      <c r="L703" s="10"/>
      <c r="M703" s="10"/>
    </row>
    <row r="704" spans="2:13" s="3" customFormat="1" x14ac:dyDescent="0.25">
      <c r="B704" s="2"/>
      <c r="D704" s="2"/>
      <c r="E704" s="4"/>
      <c r="G704" s="5"/>
      <c r="I704" s="5"/>
      <c r="K704" s="37"/>
      <c r="L704" s="10"/>
      <c r="M704" s="10"/>
    </row>
    <row r="705" spans="2:13" s="3" customFormat="1" x14ac:dyDescent="0.25">
      <c r="B705" s="2"/>
      <c r="D705" s="2"/>
      <c r="E705" s="4"/>
      <c r="G705" s="5"/>
      <c r="I705" s="5"/>
      <c r="K705" s="37"/>
      <c r="L705" s="10"/>
      <c r="M705" s="10"/>
    </row>
    <row r="706" spans="2:13" s="3" customFormat="1" x14ac:dyDescent="0.25">
      <c r="B706" s="2"/>
      <c r="D706" s="2"/>
      <c r="E706" s="4"/>
      <c r="G706" s="5"/>
      <c r="I706" s="5"/>
      <c r="K706" s="37"/>
      <c r="L706" s="10"/>
      <c r="M706" s="10"/>
    </row>
    <row r="707" spans="2:13" s="3" customFormat="1" x14ac:dyDescent="0.25">
      <c r="B707" s="2"/>
      <c r="D707" s="2"/>
      <c r="E707" s="4"/>
      <c r="G707" s="5"/>
      <c r="I707" s="5"/>
      <c r="K707" s="37"/>
      <c r="L707" s="10"/>
      <c r="M707" s="10"/>
    </row>
    <row r="708" spans="2:13" s="3" customFormat="1" x14ac:dyDescent="0.25">
      <c r="B708" s="2"/>
      <c r="D708" s="2"/>
      <c r="E708" s="4"/>
      <c r="G708" s="5"/>
      <c r="I708" s="5"/>
      <c r="K708" s="37"/>
      <c r="L708" s="10"/>
      <c r="M708" s="10"/>
    </row>
    <row r="709" spans="2:13" s="3" customFormat="1" x14ac:dyDescent="0.25">
      <c r="B709" s="2"/>
      <c r="D709" s="2"/>
      <c r="E709" s="4"/>
      <c r="G709" s="5"/>
      <c r="I709" s="5"/>
      <c r="K709" s="37"/>
      <c r="L709" s="10"/>
      <c r="M709" s="10"/>
    </row>
    <row r="710" spans="2:13" s="3" customFormat="1" x14ac:dyDescent="0.25">
      <c r="B710" s="2"/>
      <c r="D710" s="2"/>
      <c r="E710" s="4"/>
      <c r="G710" s="5"/>
      <c r="I710" s="5"/>
      <c r="K710" s="37"/>
      <c r="L710" s="10"/>
      <c r="M710" s="10"/>
    </row>
    <row r="711" spans="2:13" s="3" customFormat="1" x14ac:dyDescent="0.25">
      <c r="B711" s="2"/>
      <c r="D711" s="2"/>
      <c r="E711" s="4"/>
      <c r="G711" s="5"/>
      <c r="I711" s="5"/>
      <c r="K711" s="37"/>
      <c r="L711" s="10"/>
      <c r="M711" s="10"/>
    </row>
    <row r="712" spans="2:13" s="3" customFormat="1" x14ac:dyDescent="0.25">
      <c r="B712" s="2"/>
      <c r="D712" s="2"/>
      <c r="E712" s="4"/>
      <c r="G712" s="5"/>
      <c r="I712" s="5"/>
      <c r="K712" s="37"/>
      <c r="L712" s="10"/>
      <c r="M712" s="10"/>
    </row>
    <row r="713" spans="2:13" s="3" customFormat="1" x14ac:dyDescent="0.25">
      <c r="B713" s="2"/>
      <c r="D713" s="2"/>
      <c r="E713" s="4"/>
      <c r="G713" s="5"/>
      <c r="I713" s="5"/>
      <c r="K713" s="37"/>
      <c r="L713" s="10"/>
      <c r="M713" s="10"/>
    </row>
    <row r="714" spans="2:13" s="3" customFormat="1" x14ac:dyDescent="0.25">
      <c r="B714" s="2"/>
      <c r="D714" s="2"/>
      <c r="E714" s="4"/>
      <c r="G714" s="5"/>
      <c r="I714" s="5"/>
      <c r="K714" s="37"/>
      <c r="L714" s="10"/>
      <c r="M714" s="10"/>
    </row>
    <row r="715" spans="2:13" s="3" customFormat="1" x14ac:dyDescent="0.25">
      <c r="B715" s="2"/>
      <c r="D715" s="2"/>
      <c r="E715" s="4"/>
      <c r="G715" s="5"/>
      <c r="I715" s="5"/>
      <c r="K715" s="37"/>
      <c r="L715" s="10"/>
      <c r="M715" s="10"/>
    </row>
    <row r="716" spans="2:13" s="3" customFormat="1" x14ac:dyDescent="0.25">
      <c r="B716" s="2"/>
      <c r="D716" s="2"/>
      <c r="E716" s="4"/>
      <c r="G716" s="5"/>
      <c r="I716" s="5"/>
      <c r="K716" s="37"/>
      <c r="L716" s="10"/>
      <c r="M716" s="10"/>
    </row>
    <row r="717" spans="2:13" s="3" customFormat="1" x14ac:dyDescent="0.25">
      <c r="B717" s="2"/>
      <c r="D717" s="2"/>
      <c r="E717" s="4"/>
      <c r="G717" s="5"/>
      <c r="I717" s="5"/>
      <c r="K717" s="37"/>
      <c r="L717" s="10"/>
      <c r="M717" s="10"/>
    </row>
    <row r="718" spans="2:13" s="3" customFormat="1" x14ac:dyDescent="0.25">
      <c r="B718" s="2"/>
      <c r="D718" s="2"/>
      <c r="E718" s="4"/>
      <c r="G718" s="5"/>
      <c r="I718" s="5"/>
      <c r="K718" s="37"/>
      <c r="L718" s="10"/>
      <c r="M718" s="10"/>
    </row>
    <row r="719" spans="2:13" s="3" customFormat="1" x14ac:dyDescent="0.25">
      <c r="B719" s="2"/>
      <c r="D719" s="2"/>
      <c r="E719" s="4"/>
      <c r="G719" s="5"/>
      <c r="I719" s="5"/>
      <c r="K719" s="37"/>
      <c r="L719" s="10"/>
      <c r="M719" s="10"/>
    </row>
    <row r="720" spans="2:13" s="3" customFormat="1" x14ac:dyDescent="0.25">
      <c r="B720" s="2"/>
      <c r="D720" s="2"/>
      <c r="E720" s="4"/>
      <c r="G720" s="5"/>
      <c r="I720" s="5"/>
      <c r="K720" s="37"/>
      <c r="L720" s="10"/>
      <c r="M720" s="10"/>
    </row>
    <row r="721" spans="2:13" s="3" customFormat="1" x14ac:dyDescent="0.25">
      <c r="B721" s="2"/>
      <c r="D721" s="2"/>
      <c r="E721" s="4"/>
      <c r="G721" s="5"/>
      <c r="I721" s="5"/>
      <c r="K721" s="37"/>
      <c r="L721" s="10"/>
      <c r="M721" s="10"/>
    </row>
    <row r="722" spans="2:13" s="3" customFormat="1" x14ac:dyDescent="0.25">
      <c r="B722" s="2"/>
      <c r="D722" s="2"/>
      <c r="E722" s="4"/>
      <c r="G722" s="5"/>
      <c r="I722" s="5"/>
      <c r="K722" s="37"/>
      <c r="L722" s="10"/>
      <c r="M722" s="10"/>
    </row>
    <row r="723" spans="2:13" s="3" customFormat="1" x14ac:dyDescent="0.25">
      <c r="B723" s="2"/>
      <c r="D723" s="2"/>
      <c r="E723" s="4"/>
      <c r="G723" s="5"/>
      <c r="I723" s="5"/>
      <c r="K723" s="37"/>
      <c r="L723" s="10"/>
      <c r="M723" s="10"/>
    </row>
    <row r="724" spans="2:13" s="3" customFormat="1" x14ac:dyDescent="0.25">
      <c r="B724" s="2"/>
      <c r="D724" s="2"/>
      <c r="E724" s="4"/>
      <c r="G724" s="5"/>
      <c r="I724" s="5"/>
      <c r="K724" s="37"/>
      <c r="L724" s="10"/>
      <c r="M724" s="10"/>
    </row>
    <row r="725" spans="2:13" s="3" customFormat="1" x14ac:dyDescent="0.25">
      <c r="B725" s="2"/>
      <c r="D725" s="2"/>
      <c r="E725" s="4"/>
      <c r="G725" s="5"/>
      <c r="I725" s="5"/>
      <c r="K725" s="37"/>
      <c r="L725" s="10"/>
      <c r="M725" s="10"/>
    </row>
    <row r="726" spans="2:13" s="3" customFormat="1" x14ac:dyDescent="0.25">
      <c r="B726" s="2"/>
      <c r="D726" s="2"/>
      <c r="E726" s="4"/>
      <c r="G726" s="5"/>
      <c r="I726" s="5"/>
      <c r="K726" s="37"/>
      <c r="L726" s="10"/>
      <c r="M726" s="10"/>
    </row>
    <row r="727" spans="2:13" s="3" customFormat="1" x14ac:dyDescent="0.25">
      <c r="B727" s="2"/>
      <c r="D727" s="2"/>
      <c r="E727" s="4"/>
      <c r="G727" s="5"/>
      <c r="I727" s="5"/>
      <c r="K727" s="37"/>
      <c r="L727" s="10"/>
      <c r="M727" s="10"/>
    </row>
    <row r="728" spans="2:13" s="3" customFormat="1" x14ac:dyDescent="0.25">
      <c r="B728" s="2"/>
      <c r="D728" s="2"/>
      <c r="E728" s="4"/>
      <c r="G728" s="5"/>
      <c r="I728" s="5"/>
      <c r="K728" s="37"/>
      <c r="L728" s="10"/>
      <c r="M728" s="10"/>
    </row>
    <row r="729" spans="2:13" s="3" customFormat="1" x14ac:dyDescent="0.25">
      <c r="B729" s="2"/>
      <c r="D729" s="2"/>
      <c r="E729" s="4"/>
      <c r="G729" s="5"/>
      <c r="I729" s="5"/>
      <c r="K729" s="37"/>
      <c r="L729" s="10"/>
      <c r="M729" s="10"/>
    </row>
    <row r="730" spans="2:13" s="3" customFormat="1" x14ac:dyDescent="0.25">
      <c r="B730" s="2"/>
      <c r="D730" s="2"/>
      <c r="E730" s="4"/>
      <c r="G730" s="5"/>
      <c r="I730" s="5"/>
      <c r="K730" s="37"/>
      <c r="L730" s="10"/>
      <c r="M730" s="10"/>
    </row>
    <row r="731" spans="2:13" s="3" customFormat="1" x14ac:dyDescent="0.25">
      <c r="B731" s="2"/>
      <c r="D731" s="2"/>
      <c r="E731" s="4"/>
      <c r="G731" s="5"/>
      <c r="I731" s="5"/>
      <c r="K731" s="37"/>
      <c r="L731" s="10"/>
      <c r="M731" s="10"/>
    </row>
    <row r="732" spans="2:13" s="3" customFormat="1" x14ac:dyDescent="0.25">
      <c r="B732" s="2"/>
      <c r="D732" s="2"/>
      <c r="E732" s="4"/>
      <c r="G732" s="5"/>
      <c r="I732" s="5"/>
      <c r="K732" s="37"/>
      <c r="L732" s="10"/>
      <c r="M732" s="10"/>
    </row>
    <row r="733" spans="2:13" s="3" customFormat="1" x14ac:dyDescent="0.25">
      <c r="B733" s="2"/>
      <c r="D733" s="2"/>
      <c r="E733" s="4"/>
      <c r="G733" s="5"/>
      <c r="I733" s="5"/>
      <c r="K733" s="37"/>
      <c r="L733" s="10"/>
      <c r="M733" s="10"/>
    </row>
    <row r="734" spans="2:13" s="3" customFormat="1" x14ac:dyDescent="0.25">
      <c r="B734" s="2"/>
      <c r="D734" s="2"/>
      <c r="E734" s="4"/>
      <c r="G734" s="5"/>
      <c r="I734" s="5"/>
      <c r="K734" s="37"/>
      <c r="L734" s="10"/>
      <c r="M734" s="10"/>
    </row>
    <row r="735" spans="2:13" s="3" customFormat="1" x14ac:dyDescent="0.25">
      <c r="B735" s="2"/>
      <c r="D735" s="2"/>
      <c r="E735" s="4"/>
      <c r="G735" s="5"/>
      <c r="I735" s="5"/>
      <c r="K735" s="37"/>
      <c r="L735" s="10"/>
      <c r="M735" s="10"/>
    </row>
    <row r="736" spans="2:13" s="3" customFormat="1" x14ac:dyDescent="0.25">
      <c r="B736" s="2"/>
      <c r="D736" s="2"/>
      <c r="E736" s="4"/>
      <c r="G736" s="5"/>
      <c r="I736" s="5"/>
      <c r="K736" s="37"/>
      <c r="L736" s="10"/>
      <c r="M736" s="10"/>
    </row>
    <row r="737" spans="2:13" s="3" customFormat="1" x14ac:dyDescent="0.25">
      <c r="B737" s="2"/>
      <c r="D737" s="2"/>
      <c r="E737" s="4"/>
      <c r="G737" s="5"/>
      <c r="I737" s="5"/>
      <c r="K737" s="37"/>
      <c r="L737" s="10"/>
      <c r="M737" s="10"/>
    </row>
    <row r="738" spans="2:13" s="3" customFormat="1" x14ac:dyDescent="0.25">
      <c r="B738" s="2"/>
      <c r="D738" s="2"/>
      <c r="E738" s="4"/>
      <c r="G738" s="5"/>
      <c r="I738" s="5"/>
      <c r="K738" s="37"/>
      <c r="L738" s="10"/>
      <c r="M738" s="10"/>
    </row>
    <row r="739" spans="2:13" s="3" customFormat="1" x14ac:dyDescent="0.25">
      <c r="B739" s="2"/>
      <c r="D739" s="2"/>
      <c r="E739" s="4"/>
      <c r="G739" s="5"/>
      <c r="I739" s="5"/>
      <c r="K739" s="37"/>
      <c r="L739" s="10"/>
      <c r="M739" s="10"/>
    </row>
    <row r="740" spans="2:13" s="3" customFormat="1" x14ac:dyDescent="0.25">
      <c r="B740" s="2"/>
      <c r="D740" s="2"/>
      <c r="E740" s="4"/>
      <c r="G740" s="5"/>
      <c r="I740" s="5"/>
      <c r="K740" s="37"/>
      <c r="L740" s="10"/>
      <c r="M740" s="10"/>
    </row>
    <row r="741" spans="2:13" s="3" customFormat="1" x14ac:dyDescent="0.25">
      <c r="B741" s="2"/>
      <c r="D741" s="2"/>
      <c r="E741" s="4"/>
      <c r="G741" s="5"/>
      <c r="I741" s="5"/>
      <c r="K741" s="37"/>
      <c r="L741" s="10"/>
      <c r="M741" s="10"/>
    </row>
    <row r="742" spans="2:13" s="3" customFormat="1" x14ac:dyDescent="0.25">
      <c r="B742" s="2"/>
      <c r="D742" s="2"/>
      <c r="E742" s="4"/>
      <c r="G742" s="5"/>
      <c r="I742" s="5"/>
      <c r="K742" s="37"/>
      <c r="L742" s="10"/>
      <c r="M742" s="10"/>
    </row>
    <row r="743" spans="2:13" s="3" customFormat="1" x14ac:dyDescent="0.25">
      <c r="B743" s="2"/>
      <c r="D743" s="2"/>
      <c r="E743" s="4"/>
      <c r="G743" s="5"/>
      <c r="I743" s="5"/>
      <c r="K743" s="37"/>
      <c r="L743" s="10"/>
      <c r="M743" s="10"/>
    </row>
    <row r="744" spans="2:13" s="3" customFormat="1" x14ac:dyDescent="0.25">
      <c r="B744" s="2"/>
      <c r="D744" s="2"/>
      <c r="E744" s="4"/>
      <c r="G744" s="5"/>
      <c r="I744" s="5"/>
      <c r="K744" s="37"/>
      <c r="L744" s="10"/>
      <c r="M744" s="10"/>
    </row>
    <row r="745" spans="2:13" s="3" customFormat="1" x14ac:dyDescent="0.25">
      <c r="B745" s="2"/>
      <c r="D745" s="2"/>
      <c r="E745" s="4"/>
      <c r="G745" s="5"/>
      <c r="I745" s="5"/>
      <c r="K745" s="37"/>
      <c r="L745" s="10"/>
      <c r="M745" s="10"/>
    </row>
    <row r="746" spans="2:13" s="3" customFormat="1" x14ac:dyDescent="0.25">
      <c r="B746" s="2"/>
      <c r="D746" s="2"/>
      <c r="E746" s="4"/>
      <c r="G746" s="5"/>
      <c r="I746" s="5"/>
      <c r="K746" s="37"/>
      <c r="L746" s="10"/>
      <c r="M746" s="10"/>
    </row>
    <row r="747" spans="2:13" s="3" customFormat="1" x14ac:dyDescent="0.25">
      <c r="B747" s="2"/>
      <c r="D747" s="2"/>
      <c r="E747" s="4"/>
      <c r="G747" s="5"/>
      <c r="I747" s="5"/>
      <c r="K747" s="37"/>
      <c r="L747" s="10"/>
      <c r="M747" s="10"/>
    </row>
    <row r="748" spans="2:13" s="3" customFormat="1" x14ac:dyDescent="0.25">
      <c r="B748" s="2"/>
      <c r="D748" s="2"/>
      <c r="E748" s="4"/>
      <c r="G748" s="5"/>
      <c r="I748" s="5"/>
      <c r="K748" s="37"/>
      <c r="L748" s="10"/>
      <c r="M748" s="10"/>
    </row>
    <row r="749" spans="2:13" s="3" customFormat="1" x14ac:dyDescent="0.25">
      <c r="B749" s="2"/>
      <c r="D749" s="2"/>
      <c r="E749" s="4"/>
      <c r="G749" s="5"/>
      <c r="I749" s="5"/>
      <c r="K749" s="37"/>
      <c r="L749" s="10"/>
      <c r="M749" s="10"/>
    </row>
    <row r="750" spans="2:13" s="3" customFormat="1" x14ac:dyDescent="0.25">
      <c r="B750" s="2"/>
      <c r="D750" s="2"/>
      <c r="E750" s="4"/>
      <c r="G750" s="5"/>
      <c r="I750" s="5"/>
      <c r="K750" s="37"/>
      <c r="L750" s="10"/>
      <c r="M750" s="10"/>
    </row>
    <row r="751" spans="2:13" s="3" customFormat="1" x14ac:dyDescent="0.25">
      <c r="B751" s="2"/>
      <c r="D751" s="2"/>
      <c r="E751" s="4"/>
      <c r="G751" s="5"/>
      <c r="I751" s="5"/>
      <c r="K751" s="37"/>
      <c r="L751" s="10"/>
      <c r="M751" s="10"/>
    </row>
    <row r="752" spans="2:13" s="3" customFormat="1" x14ac:dyDescent="0.25">
      <c r="B752" s="2"/>
      <c r="D752" s="2"/>
      <c r="E752" s="4"/>
      <c r="G752" s="5"/>
      <c r="I752" s="5"/>
      <c r="K752" s="37"/>
      <c r="L752" s="10"/>
      <c r="M752" s="10"/>
    </row>
    <row r="753" spans="2:13" s="3" customFormat="1" x14ac:dyDescent="0.25">
      <c r="B753" s="2"/>
      <c r="D753" s="2"/>
      <c r="E753" s="4"/>
      <c r="G753" s="5"/>
      <c r="I753" s="5"/>
      <c r="K753" s="37"/>
      <c r="L753" s="10"/>
      <c r="M753" s="10"/>
    </row>
    <row r="754" spans="2:13" s="3" customFormat="1" x14ac:dyDescent="0.25">
      <c r="B754" s="2"/>
      <c r="D754" s="2"/>
      <c r="E754" s="4"/>
      <c r="G754" s="5"/>
      <c r="I754" s="5"/>
      <c r="K754" s="37"/>
      <c r="L754" s="10"/>
      <c r="M754" s="10"/>
    </row>
    <row r="755" spans="2:13" s="3" customFormat="1" x14ac:dyDescent="0.25">
      <c r="B755" s="2"/>
      <c r="D755" s="2"/>
      <c r="E755" s="4"/>
      <c r="G755" s="5"/>
      <c r="I755" s="5"/>
      <c r="K755" s="37"/>
      <c r="L755" s="10"/>
      <c r="M755" s="10"/>
    </row>
    <row r="756" spans="2:13" s="3" customFormat="1" x14ac:dyDescent="0.25">
      <c r="B756" s="2"/>
      <c r="D756" s="2"/>
      <c r="E756" s="4"/>
      <c r="G756" s="5"/>
      <c r="I756" s="5"/>
      <c r="K756" s="37"/>
      <c r="L756" s="10"/>
      <c r="M756" s="10"/>
    </row>
    <row r="757" spans="2:13" s="3" customFormat="1" x14ac:dyDescent="0.25">
      <c r="B757" s="2"/>
      <c r="D757" s="2"/>
      <c r="E757" s="4"/>
      <c r="G757" s="5"/>
      <c r="I757" s="5"/>
      <c r="K757" s="37"/>
      <c r="L757" s="10"/>
      <c r="M757" s="10"/>
    </row>
    <row r="758" spans="2:13" s="3" customFormat="1" x14ac:dyDescent="0.25">
      <c r="B758" s="2"/>
      <c r="D758" s="2"/>
      <c r="E758" s="4"/>
      <c r="G758" s="5"/>
      <c r="I758" s="5"/>
      <c r="K758" s="37"/>
      <c r="L758" s="10"/>
      <c r="M758" s="10"/>
    </row>
    <row r="759" spans="2:13" s="3" customFormat="1" x14ac:dyDescent="0.25">
      <c r="B759" s="2"/>
      <c r="D759" s="2"/>
      <c r="E759" s="4"/>
      <c r="G759" s="5"/>
      <c r="I759" s="5"/>
      <c r="K759" s="37"/>
      <c r="L759" s="10"/>
      <c r="M759" s="10"/>
    </row>
    <row r="760" spans="2:13" s="3" customFormat="1" x14ac:dyDescent="0.25">
      <c r="B760" s="2"/>
      <c r="D760" s="2"/>
      <c r="E760" s="4"/>
      <c r="G760" s="5"/>
      <c r="I760" s="5"/>
      <c r="K760" s="37"/>
      <c r="L760" s="10"/>
      <c r="M760" s="10"/>
    </row>
    <row r="761" spans="2:13" s="3" customFormat="1" x14ac:dyDescent="0.25">
      <c r="B761" s="2"/>
      <c r="D761" s="2"/>
      <c r="E761" s="4"/>
      <c r="G761" s="5"/>
      <c r="I761" s="5"/>
      <c r="K761" s="37"/>
      <c r="L761" s="10"/>
      <c r="M761" s="10"/>
    </row>
    <row r="762" spans="2:13" s="3" customFormat="1" x14ac:dyDescent="0.25">
      <c r="B762" s="2"/>
      <c r="D762" s="2"/>
      <c r="E762" s="4"/>
      <c r="G762" s="5"/>
      <c r="I762" s="5"/>
      <c r="K762" s="37"/>
      <c r="L762" s="10"/>
      <c r="M762" s="10"/>
    </row>
    <row r="763" spans="2:13" s="3" customFormat="1" x14ac:dyDescent="0.25">
      <c r="B763" s="2"/>
      <c r="D763" s="2"/>
      <c r="E763" s="4"/>
      <c r="G763" s="5"/>
      <c r="I763" s="5"/>
      <c r="K763" s="37"/>
      <c r="L763" s="10"/>
      <c r="M763" s="10"/>
    </row>
    <row r="764" spans="2:13" s="3" customFormat="1" x14ac:dyDescent="0.25">
      <c r="B764" s="2"/>
      <c r="D764" s="2"/>
      <c r="E764" s="4"/>
      <c r="G764" s="5"/>
      <c r="I764" s="5"/>
      <c r="K764" s="37"/>
      <c r="L764" s="10"/>
      <c r="M764" s="10"/>
    </row>
    <row r="765" spans="2:13" s="3" customFormat="1" x14ac:dyDescent="0.25">
      <c r="B765" s="2"/>
      <c r="D765" s="2"/>
      <c r="E765" s="4"/>
      <c r="G765" s="5"/>
      <c r="I765" s="5"/>
      <c r="K765" s="37"/>
      <c r="L765" s="10"/>
      <c r="M765" s="10"/>
    </row>
    <row r="766" spans="2:13" s="3" customFormat="1" x14ac:dyDescent="0.25">
      <c r="B766" s="2"/>
      <c r="D766" s="2"/>
      <c r="E766" s="4"/>
      <c r="G766" s="5"/>
      <c r="I766" s="5"/>
      <c r="K766" s="37"/>
      <c r="L766" s="10"/>
      <c r="M766" s="10"/>
    </row>
    <row r="767" spans="2:13" s="3" customFormat="1" x14ac:dyDescent="0.25">
      <c r="B767" s="2"/>
      <c r="D767" s="2"/>
      <c r="E767" s="4"/>
      <c r="G767" s="5"/>
      <c r="I767" s="5"/>
      <c r="K767" s="37"/>
      <c r="L767" s="10"/>
      <c r="M767" s="10"/>
    </row>
    <row r="768" spans="2:13" s="3" customFormat="1" x14ac:dyDescent="0.25">
      <c r="B768" s="2"/>
      <c r="D768" s="2"/>
      <c r="E768" s="4"/>
      <c r="G768" s="5"/>
      <c r="I768" s="5"/>
      <c r="K768" s="37"/>
      <c r="L768" s="10"/>
      <c r="M768" s="10"/>
    </row>
    <row r="769" spans="2:13" s="3" customFormat="1" x14ac:dyDescent="0.25">
      <c r="B769" s="2"/>
      <c r="D769" s="2"/>
      <c r="E769" s="4"/>
      <c r="G769" s="5"/>
      <c r="I769" s="5"/>
      <c r="K769" s="37"/>
      <c r="L769" s="10"/>
      <c r="M769" s="10"/>
    </row>
    <row r="770" spans="2:13" s="3" customFormat="1" x14ac:dyDescent="0.25">
      <c r="B770" s="2"/>
      <c r="D770" s="2"/>
      <c r="E770" s="4"/>
      <c r="G770" s="5"/>
      <c r="I770" s="5"/>
      <c r="K770" s="37"/>
      <c r="L770" s="10"/>
      <c r="M770" s="10"/>
    </row>
    <row r="771" spans="2:13" s="3" customFormat="1" x14ac:dyDescent="0.25">
      <c r="B771" s="2"/>
      <c r="D771" s="2"/>
      <c r="E771" s="4"/>
      <c r="G771" s="5"/>
      <c r="I771" s="5"/>
      <c r="K771" s="37"/>
      <c r="L771" s="10"/>
      <c r="M771" s="10"/>
    </row>
    <row r="772" spans="2:13" s="3" customFormat="1" x14ac:dyDescent="0.25">
      <c r="B772" s="2"/>
      <c r="D772" s="2"/>
      <c r="E772" s="4"/>
      <c r="G772" s="5"/>
      <c r="I772" s="5"/>
      <c r="K772" s="37"/>
      <c r="L772" s="10"/>
      <c r="M772" s="10"/>
    </row>
    <row r="773" spans="2:13" s="3" customFormat="1" x14ac:dyDescent="0.25">
      <c r="B773" s="2"/>
      <c r="D773" s="2"/>
      <c r="E773" s="4"/>
      <c r="G773" s="5"/>
      <c r="I773" s="5"/>
      <c r="K773" s="37"/>
      <c r="L773" s="10"/>
      <c r="M773" s="10"/>
    </row>
    <row r="774" spans="2:13" s="3" customFormat="1" x14ac:dyDescent="0.25">
      <c r="B774" s="2"/>
      <c r="D774" s="2"/>
      <c r="E774" s="4"/>
      <c r="G774" s="5"/>
      <c r="I774" s="5"/>
      <c r="K774" s="37"/>
      <c r="L774" s="10"/>
      <c r="M774" s="10"/>
    </row>
    <row r="775" spans="2:13" s="3" customFormat="1" x14ac:dyDescent="0.25">
      <c r="B775" s="2"/>
      <c r="D775" s="2"/>
      <c r="E775" s="4"/>
      <c r="G775" s="5"/>
      <c r="I775" s="5"/>
      <c r="K775" s="37"/>
      <c r="L775" s="10"/>
      <c r="M775" s="10"/>
    </row>
    <row r="776" spans="2:13" s="3" customFormat="1" x14ac:dyDescent="0.25">
      <c r="B776" s="2"/>
      <c r="D776" s="2"/>
      <c r="E776" s="4"/>
      <c r="G776" s="5"/>
      <c r="I776" s="5"/>
      <c r="K776" s="37"/>
      <c r="L776" s="10"/>
      <c r="M776" s="10"/>
    </row>
    <row r="777" spans="2:13" s="3" customFormat="1" x14ac:dyDescent="0.25">
      <c r="B777" s="2"/>
      <c r="D777" s="2"/>
      <c r="E777" s="4"/>
      <c r="G777" s="5"/>
      <c r="I777" s="5"/>
      <c r="K777" s="37"/>
      <c r="L777" s="10"/>
      <c r="M777" s="10"/>
    </row>
    <row r="778" spans="2:13" s="3" customFormat="1" x14ac:dyDescent="0.25">
      <c r="B778" s="2"/>
      <c r="D778" s="2"/>
      <c r="E778" s="4"/>
      <c r="G778" s="5"/>
      <c r="I778" s="5"/>
      <c r="K778" s="37"/>
      <c r="L778" s="10"/>
      <c r="M778" s="10"/>
    </row>
    <row r="779" spans="2:13" s="3" customFormat="1" x14ac:dyDescent="0.25">
      <c r="B779" s="2"/>
      <c r="D779" s="2"/>
      <c r="E779" s="4"/>
      <c r="G779" s="5"/>
      <c r="I779" s="5"/>
      <c r="K779" s="37"/>
      <c r="L779" s="10"/>
      <c r="M779" s="10"/>
    </row>
    <row r="780" spans="2:13" s="3" customFormat="1" x14ac:dyDescent="0.25">
      <c r="B780" s="2"/>
      <c r="D780" s="2"/>
      <c r="E780" s="4"/>
      <c r="G780" s="5"/>
      <c r="I780" s="5"/>
      <c r="K780" s="37"/>
      <c r="L780" s="10"/>
      <c r="M780" s="10"/>
    </row>
    <row r="781" spans="2:13" s="3" customFormat="1" x14ac:dyDescent="0.25">
      <c r="B781" s="2"/>
      <c r="D781" s="2"/>
      <c r="E781" s="4"/>
      <c r="G781" s="5"/>
      <c r="I781" s="5"/>
      <c r="K781" s="37"/>
      <c r="L781" s="10"/>
      <c r="M781" s="10"/>
    </row>
    <row r="782" spans="2:13" s="3" customFormat="1" x14ac:dyDescent="0.25">
      <c r="B782" s="2"/>
      <c r="D782" s="2"/>
      <c r="E782" s="4"/>
      <c r="G782" s="5"/>
      <c r="I782" s="5"/>
      <c r="K782" s="37"/>
      <c r="L782" s="10"/>
      <c r="M782" s="10"/>
    </row>
    <row r="783" spans="2:13" s="3" customFormat="1" x14ac:dyDescent="0.25">
      <c r="B783" s="2"/>
      <c r="D783" s="2"/>
      <c r="E783" s="4"/>
      <c r="G783" s="5"/>
      <c r="I783" s="5"/>
      <c r="K783" s="37"/>
      <c r="L783" s="10"/>
      <c r="M783" s="10"/>
    </row>
    <row r="784" spans="2:13" s="3" customFormat="1" x14ac:dyDescent="0.25">
      <c r="B784" s="2"/>
      <c r="D784" s="2"/>
      <c r="E784" s="4"/>
      <c r="G784" s="5"/>
      <c r="I784" s="5"/>
      <c r="K784" s="37"/>
      <c r="L784" s="10"/>
      <c r="M784" s="10"/>
    </row>
    <row r="785" spans="2:13" s="3" customFormat="1" x14ac:dyDescent="0.25">
      <c r="B785" s="2"/>
      <c r="D785" s="2"/>
      <c r="E785" s="4"/>
      <c r="G785" s="5"/>
      <c r="I785" s="5"/>
      <c r="K785" s="37"/>
      <c r="L785" s="10"/>
      <c r="M785" s="10"/>
    </row>
    <row r="786" spans="2:13" s="3" customFormat="1" x14ac:dyDescent="0.25">
      <c r="B786" s="2"/>
      <c r="D786" s="2"/>
      <c r="E786" s="4"/>
      <c r="G786" s="5"/>
      <c r="I786" s="5"/>
      <c r="K786" s="37"/>
      <c r="L786" s="10"/>
      <c r="M786" s="10"/>
    </row>
    <row r="787" spans="2:13" s="3" customFormat="1" x14ac:dyDescent="0.25">
      <c r="B787" s="2"/>
      <c r="D787" s="2"/>
      <c r="E787" s="4"/>
      <c r="G787" s="5"/>
      <c r="I787" s="5"/>
      <c r="K787" s="37"/>
      <c r="L787" s="10"/>
      <c r="M787" s="10"/>
    </row>
    <row r="788" spans="2:13" s="3" customFormat="1" x14ac:dyDescent="0.25">
      <c r="B788" s="2"/>
      <c r="D788" s="2"/>
      <c r="E788" s="4"/>
      <c r="G788" s="5"/>
      <c r="I788" s="5"/>
      <c r="K788" s="37"/>
      <c r="L788" s="10"/>
      <c r="M788" s="10"/>
    </row>
    <row r="789" spans="2:13" s="3" customFormat="1" x14ac:dyDescent="0.25">
      <c r="B789" s="2"/>
      <c r="D789" s="2"/>
      <c r="E789" s="4"/>
      <c r="G789" s="5"/>
      <c r="I789" s="5"/>
      <c r="K789" s="37"/>
      <c r="L789" s="10"/>
      <c r="M789" s="10"/>
    </row>
    <row r="790" spans="2:13" s="3" customFormat="1" x14ac:dyDescent="0.25">
      <c r="B790" s="2"/>
      <c r="D790" s="2"/>
      <c r="E790" s="4"/>
      <c r="G790" s="5"/>
      <c r="I790" s="5"/>
      <c r="K790" s="37"/>
      <c r="L790" s="10"/>
      <c r="M790" s="10"/>
    </row>
    <row r="791" spans="2:13" s="3" customFormat="1" x14ac:dyDescent="0.25">
      <c r="B791" s="2"/>
      <c r="D791" s="2"/>
      <c r="E791" s="4"/>
      <c r="G791" s="5"/>
      <c r="I791" s="5"/>
      <c r="K791" s="37"/>
      <c r="L791" s="10"/>
      <c r="M791" s="10"/>
    </row>
    <row r="792" spans="2:13" s="3" customFormat="1" x14ac:dyDescent="0.25">
      <c r="B792" s="2"/>
      <c r="D792" s="2"/>
      <c r="E792" s="4"/>
      <c r="G792" s="5"/>
      <c r="I792" s="5"/>
      <c r="K792" s="37"/>
      <c r="L792" s="10"/>
      <c r="M792" s="10"/>
    </row>
    <row r="793" spans="2:13" s="3" customFormat="1" x14ac:dyDescent="0.25">
      <c r="B793" s="2"/>
      <c r="D793" s="2"/>
      <c r="E793" s="4"/>
      <c r="G793" s="5"/>
      <c r="I793" s="5"/>
      <c r="K793" s="37"/>
      <c r="L793" s="10"/>
      <c r="M793" s="10"/>
    </row>
    <row r="794" spans="2:13" s="3" customFormat="1" x14ac:dyDescent="0.25">
      <c r="B794" s="2"/>
      <c r="D794" s="2"/>
      <c r="E794" s="4"/>
      <c r="G794" s="5"/>
      <c r="I794" s="5"/>
      <c r="K794" s="37"/>
      <c r="L794" s="10"/>
      <c r="M794" s="10"/>
    </row>
    <row r="795" spans="2:13" s="3" customFormat="1" x14ac:dyDescent="0.25">
      <c r="B795" s="2"/>
      <c r="D795" s="2"/>
      <c r="E795" s="4"/>
      <c r="G795" s="5"/>
      <c r="I795" s="5"/>
      <c r="K795" s="37"/>
      <c r="L795" s="10"/>
      <c r="M795" s="10"/>
    </row>
    <row r="796" spans="2:13" s="3" customFormat="1" x14ac:dyDescent="0.25">
      <c r="B796" s="2"/>
      <c r="D796" s="2"/>
      <c r="E796" s="4"/>
      <c r="G796" s="5"/>
      <c r="I796" s="5"/>
      <c r="K796" s="37"/>
      <c r="L796" s="10"/>
      <c r="M796" s="10"/>
    </row>
    <row r="797" spans="2:13" s="3" customFormat="1" x14ac:dyDescent="0.25">
      <c r="B797" s="2"/>
      <c r="D797" s="2"/>
      <c r="E797" s="4"/>
      <c r="G797" s="5"/>
      <c r="I797" s="5"/>
      <c r="K797" s="37"/>
      <c r="L797" s="10"/>
      <c r="M797" s="10"/>
    </row>
    <row r="798" spans="2:13" s="3" customFormat="1" x14ac:dyDescent="0.25">
      <c r="B798" s="2"/>
      <c r="D798" s="2"/>
      <c r="E798" s="4"/>
      <c r="G798" s="5"/>
      <c r="I798" s="5"/>
      <c r="K798" s="37"/>
      <c r="L798" s="10"/>
      <c r="M798" s="10"/>
    </row>
    <row r="799" spans="2:13" s="3" customFormat="1" x14ac:dyDescent="0.25">
      <c r="B799" s="2"/>
      <c r="D799" s="2"/>
      <c r="E799" s="4"/>
      <c r="G799" s="5"/>
      <c r="I799" s="5"/>
      <c r="K799" s="37"/>
      <c r="L799" s="10"/>
      <c r="M799" s="10"/>
    </row>
    <row r="800" spans="2:13" s="3" customFormat="1" x14ac:dyDescent="0.25">
      <c r="B800" s="2"/>
      <c r="D800" s="2"/>
      <c r="E800" s="4"/>
      <c r="G800" s="5"/>
      <c r="I800" s="5"/>
      <c r="K800" s="37"/>
      <c r="L800" s="10"/>
      <c r="M800" s="10"/>
    </row>
    <row r="801" spans="2:13" s="3" customFormat="1" x14ac:dyDescent="0.25">
      <c r="B801" s="2"/>
      <c r="D801" s="2"/>
      <c r="E801" s="4"/>
      <c r="G801" s="5"/>
      <c r="I801" s="5"/>
      <c r="K801" s="37"/>
      <c r="L801" s="10"/>
      <c r="M801" s="10"/>
    </row>
    <row r="802" spans="2:13" s="3" customFormat="1" x14ac:dyDescent="0.25">
      <c r="B802" s="2"/>
      <c r="D802" s="2"/>
      <c r="E802" s="4"/>
      <c r="G802" s="5"/>
      <c r="I802" s="5"/>
      <c r="K802" s="37"/>
      <c r="L802" s="10"/>
      <c r="M802" s="10"/>
    </row>
    <row r="803" spans="2:13" s="3" customFormat="1" x14ac:dyDescent="0.25">
      <c r="B803" s="2"/>
      <c r="D803" s="2"/>
      <c r="E803" s="4"/>
      <c r="G803" s="5"/>
      <c r="I803" s="5"/>
      <c r="K803" s="37"/>
      <c r="L803" s="10"/>
      <c r="M803" s="10"/>
    </row>
    <row r="804" spans="2:13" s="3" customFormat="1" x14ac:dyDescent="0.25">
      <c r="B804" s="2"/>
      <c r="D804" s="2"/>
      <c r="E804" s="4"/>
      <c r="G804" s="5"/>
      <c r="I804" s="5"/>
      <c r="K804" s="37"/>
      <c r="L804" s="10"/>
      <c r="M804" s="10"/>
    </row>
    <row r="805" spans="2:13" s="3" customFormat="1" x14ac:dyDescent="0.25">
      <c r="B805" s="2"/>
      <c r="D805" s="2"/>
      <c r="E805" s="4"/>
      <c r="G805" s="5"/>
      <c r="I805" s="5"/>
      <c r="K805" s="37"/>
      <c r="L805" s="10"/>
      <c r="M805" s="10"/>
    </row>
    <row r="806" spans="2:13" s="3" customFormat="1" x14ac:dyDescent="0.25">
      <c r="B806" s="2"/>
      <c r="D806" s="2"/>
      <c r="E806" s="4"/>
      <c r="G806" s="5"/>
      <c r="I806" s="5"/>
      <c r="K806" s="37"/>
      <c r="L806" s="10"/>
      <c r="M806" s="10"/>
    </row>
    <row r="807" spans="2:13" s="3" customFormat="1" x14ac:dyDescent="0.25">
      <c r="B807" s="2"/>
      <c r="D807" s="2"/>
      <c r="E807" s="4"/>
      <c r="G807" s="5"/>
      <c r="I807" s="5"/>
      <c r="K807" s="37"/>
      <c r="L807" s="10"/>
      <c r="M807" s="10"/>
    </row>
    <row r="808" spans="2:13" s="3" customFormat="1" x14ac:dyDescent="0.25">
      <c r="B808" s="2"/>
      <c r="D808" s="2"/>
      <c r="E808" s="4"/>
      <c r="G808" s="5"/>
      <c r="I808" s="5"/>
      <c r="K808" s="37"/>
      <c r="L808" s="10"/>
      <c r="M808" s="10"/>
    </row>
    <row r="809" spans="2:13" s="3" customFormat="1" x14ac:dyDescent="0.25">
      <c r="B809" s="2"/>
      <c r="D809" s="2"/>
      <c r="E809" s="4"/>
      <c r="G809" s="5"/>
      <c r="I809" s="5"/>
      <c r="K809" s="37"/>
      <c r="L809" s="10"/>
      <c r="M809" s="10"/>
    </row>
    <row r="810" spans="2:13" s="3" customFormat="1" x14ac:dyDescent="0.25">
      <c r="B810" s="2"/>
      <c r="D810" s="2"/>
      <c r="E810" s="4"/>
      <c r="G810" s="5"/>
      <c r="I810" s="5"/>
      <c r="K810" s="37"/>
      <c r="L810" s="10"/>
      <c r="M810" s="10"/>
    </row>
    <row r="811" spans="2:13" s="3" customFormat="1" x14ac:dyDescent="0.25">
      <c r="B811" s="2"/>
      <c r="D811" s="2"/>
      <c r="E811" s="4"/>
      <c r="G811" s="5"/>
      <c r="I811" s="5"/>
      <c r="K811" s="37"/>
      <c r="L811" s="10"/>
      <c r="M811" s="10"/>
    </row>
    <row r="812" spans="2:13" s="3" customFormat="1" x14ac:dyDescent="0.25">
      <c r="B812" s="2"/>
      <c r="D812" s="2"/>
      <c r="E812" s="4"/>
      <c r="G812" s="5"/>
      <c r="I812" s="5"/>
      <c r="K812" s="37"/>
      <c r="L812" s="10"/>
      <c r="M812" s="10"/>
    </row>
    <row r="813" spans="2:13" s="3" customFormat="1" x14ac:dyDescent="0.25">
      <c r="B813" s="2"/>
      <c r="D813" s="2"/>
      <c r="E813" s="4"/>
      <c r="G813" s="5"/>
      <c r="I813" s="5"/>
      <c r="K813" s="37"/>
      <c r="L813" s="10"/>
      <c r="M813" s="10"/>
    </row>
    <row r="814" spans="2:13" s="3" customFormat="1" x14ac:dyDescent="0.25">
      <c r="B814" s="2"/>
      <c r="D814" s="2"/>
      <c r="E814" s="4"/>
      <c r="G814" s="5"/>
      <c r="I814" s="5"/>
      <c r="K814" s="37"/>
      <c r="L814" s="10"/>
      <c r="M814" s="10"/>
    </row>
    <row r="815" spans="2:13" s="3" customFormat="1" x14ac:dyDescent="0.25">
      <c r="B815" s="2"/>
      <c r="D815" s="2"/>
      <c r="E815" s="4"/>
      <c r="G815" s="5"/>
      <c r="I815" s="5"/>
      <c r="K815" s="37"/>
      <c r="L815" s="10"/>
      <c r="M815" s="10"/>
    </row>
    <row r="816" spans="2:13" s="3" customFormat="1" x14ac:dyDescent="0.25">
      <c r="B816" s="2"/>
      <c r="D816" s="2"/>
      <c r="E816" s="4"/>
      <c r="G816" s="5"/>
      <c r="I816" s="5"/>
      <c r="K816" s="37"/>
      <c r="L816" s="10"/>
      <c r="M816" s="10"/>
    </row>
    <row r="817" spans="2:13" s="3" customFormat="1" x14ac:dyDescent="0.25">
      <c r="B817" s="2"/>
      <c r="D817" s="2"/>
      <c r="E817" s="4"/>
      <c r="G817" s="5"/>
      <c r="I817" s="5"/>
      <c r="K817" s="37"/>
      <c r="L817" s="10"/>
      <c r="M817" s="10"/>
    </row>
    <row r="818" spans="2:13" s="3" customFormat="1" x14ac:dyDescent="0.25">
      <c r="B818" s="2"/>
      <c r="D818" s="2"/>
      <c r="E818" s="4"/>
      <c r="G818" s="5"/>
      <c r="I818" s="5"/>
      <c r="K818" s="37"/>
      <c r="L818" s="10"/>
      <c r="M818" s="10"/>
    </row>
    <row r="819" spans="2:13" s="3" customFormat="1" x14ac:dyDescent="0.25">
      <c r="B819" s="2"/>
      <c r="D819" s="2"/>
      <c r="E819" s="4"/>
      <c r="G819" s="5"/>
      <c r="I819" s="5"/>
      <c r="K819" s="37"/>
      <c r="L819" s="10"/>
      <c r="M819" s="10"/>
    </row>
    <row r="820" spans="2:13" s="3" customFormat="1" x14ac:dyDescent="0.25">
      <c r="B820" s="2"/>
      <c r="D820" s="2"/>
      <c r="E820" s="4"/>
      <c r="G820" s="5"/>
      <c r="I820" s="5"/>
      <c r="K820" s="37"/>
      <c r="L820" s="10"/>
      <c r="M820" s="10"/>
    </row>
    <row r="821" spans="2:13" s="3" customFormat="1" x14ac:dyDescent="0.25">
      <c r="B821" s="2"/>
      <c r="D821" s="2"/>
      <c r="E821" s="4"/>
      <c r="G821" s="5"/>
      <c r="I821" s="5"/>
      <c r="K821" s="37"/>
      <c r="L821" s="10"/>
      <c r="M821" s="10"/>
    </row>
    <row r="822" spans="2:13" s="3" customFormat="1" x14ac:dyDescent="0.25">
      <c r="B822" s="2"/>
      <c r="D822" s="2"/>
      <c r="E822" s="4"/>
      <c r="G822" s="5"/>
      <c r="I822" s="5"/>
      <c r="K822" s="37"/>
      <c r="L822" s="10"/>
      <c r="M822" s="10"/>
    </row>
    <row r="823" spans="2:13" s="3" customFormat="1" x14ac:dyDescent="0.25">
      <c r="B823" s="2"/>
      <c r="D823" s="2"/>
      <c r="E823" s="4"/>
      <c r="G823" s="5"/>
      <c r="I823" s="5"/>
      <c r="K823" s="37"/>
      <c r="L823" s="10"/>
      <c r="M823" s="10"/>
    </row>
    <row r="824" spans="2:13" s="3" customFormat="1" x14ac:dyDescent="0.25">
      <c r="B824" s="2"/>
      <c r="D824" s="2"/>
      <c r="E824" s="4"/>
      <c r="G824" s="5"/>
      <c r="I824" s="5"/>
      <c r="K824" s="37"/>
      <c r="L824" s="10"/>
      <c r="M824" s="10"/>
    </row>
    <row r="825" spans="2:13" s="3" customFormat="1" x14ac:dyDescent="0.25">
      <c r="B825" s="2"/>
      <c r="D825" s="2"/>
      <c r="E825" s="4"/>
      <c r="G825" s="5"/>
      <c r="I825" s="5"/>
      <c r="K825" s="37"/>
      <c r="L825" s="10"/>
      <c r="M825" s="10"/>
    </row>
    <row r="826" spans="2:13" s="3" customFormat="1" x14ac:dyDescent="0.25">
      <c r="B826" s="2"/>
      <c r="D826" s="2"/>
      <c r="E826" s="4"/>
      <c r="G826" s="5"/>
      <c r="I826" s="5"/>
      <c r="K826" s="37"/>
      <c r="L826" s="10"/>
      <c r="M826" s="10"/>
    </row>
    <row r="827" spans="2:13" s="3" customFormat="1" x14ac:dyDescent="0.25">
      <c r="B827" s="2"/>
      <c r="D827" s="2"/>
      <c r="E827" s="4"/>
      <c r="G827" s="5"/>
      <c r="I827" s="5"/>
      <c r="K827" s="37"/>
      <c r="L827" s="10"/>
      <c r="M827" s="10"/>
    </row>
    <row r="828" spans="2:13" s="3" customFormat="1" x14ac:dyDescent="0.25">
      <c r="B828" s="2"/>
      <c r="D828" s="2"/>
      <c r="E828" s="4"/>
      <c r="G828" s="5"/>
      <c r="I828" s="5"/>
      <c r="K828" s="37"/>
      <c r="L828" s="10"/>
      <c r="M828" s="10"/>
    </row>
    <row r="829" spans="2:13" s="3" customFormat="1" x14ac:dyDescent="0.25">
      <c r="B829" s="2"/>
      <c r="D829" s="2"/>
      <c r="E829" s="4"/>
      <c r="G829" s="5"/>
      <c r="I829" s="5"/>
      <c r="K829" s="37"/>
      <c r="L829" s="10"/>
      <c r="M829" s="10"/>
    </row>
    <row r="830" spans="2:13" s="3" customFormat="1" x14ac:dyDescent="0.25">
      <c r="B830" s="2"/>
      <c r="D830" s="2"/>
      <c r="E830" s="4"/>
      <c r="G830" s="5"/>
      <c r="I830" s="5"/>
      <c r="K830" s="37"/>
      <c r="L830" s="10"/>
      <c r="M830" s="10"/>
    </row>
    <row r="831" spans="2:13" s="3" customFormat="1" x14ac:dyDescent="0.25">
      <c r="B831" s="2"/>
      <c r="D831" s="2"/>
      <c r="E831" s="4"/>
      <c r="G831" s="5"/>
      <c r="I831" s="5"/>
      <c r="K831" s="37"/>
      <c r="L831" s="10"/>
      <c r="M831" s="10"/>
    </row>
    <row r="832" spans="2:13" s="3" customFormat="1" x14ac:dyDescent="0.25">
      <c r="B832" s="2"/>
      <c r="D832" s="2"/>
      <c r="E832" s="4"/>
      <c r="G832" s="5"/>
      <c r="I832" s="5"/>
      <c r="K832" s="37"/>
      <c r="L832" s="10"/>
      <c r="M832" s="10"/>
    </row>
    <row r="833" spans="2:13" s="3" customFormat="1" x14ac:dyDescent="0.25">
      <c r="B833" s="2"/>
      <c r="D833" s="2"/>
      <c r="E833" s="4"/>
      <c r="G833" s="5"/>
      <c r="I833" s="5"/>
      <c r="K833" s="37"/>
      <c r="L833" s="10"/>
      <c r="M833" s="10"/>
    </row>
    <row r="834" spans="2:13" s="3" customFormat="1" x14ac:dyDescent="0.25">
      <c r="B834" s="2"/>
      <c r="D834" s="2"/>
      <c r="E834" s="4"/>
      <c r="G834" s="5"/>
      <c r="I834" s="5"/>
      <c r="K834" s="37"/>
      <c r="L834" s="10"/>
      <c r="M834" s="10"/>
    </row>
    <row r="835" spans="2:13" s="3" customFormat="1" x14ac:dyDescent="0.25">
      <c r="B835" s="2"/>
      <c r="D835" s="2"/>
      <c r="E835" s="4"/>
      <c r="G835" s="5"/>
      <c r="I835" s="5"/>
      <c r="K835" s="37"/>
      <c r="L835" s="10"/>
      <c r="M835" s="10"/>
    </row>
    <row r="836" spans="2:13" s="3" customFormat="1" x14ac:dyDescent="0.25">
      <c r="B836" s="2"/>
      <c r="D836" s="2"/>
      <c r="E836" s="4"/>
      <c r="G836" s="5"/>
      <c r="I836" s="5"/>
      <c r="K836" s="37"/>
      <c r="L836" s="10"/>
      <c r="M836" s="10"/>
    </row>
    <row r="837" spans="2:13" s="3" customFormat="1" x14ac:dyDescent="0.25">
      <c r="B837" s="2"/>
      <c r="D837" s="2"/>
      <c r="E837" s="4"/>
      <c r="G837" s="5"/>
      <c r="I837" s="5"/>
      <c r="K837" s="37"/>
      <c r="L837" s="10"/>
      <c r="M837" s="10"/>
    </row>
    <row r="838" spans="2:13" s="3" customFormat="1" x14ac:dyDescent="0.25">
      <c r="B838" s="2"/>
      <c r="D838" s="2"/>
      <c r="E838" s="4"/>
      <c r="G838" s="5"/>
      <c r="I838" s="5"/>
      <c r="K838" s="37"/>
      <c r="L838" s="10"/>
      <c r="M838" s="10"/>
    </row>
    <row r="839" spans="2:13" s="3" customFormat="1" x14ac:dyDescent="0.25">
      <c r="B839" s="2"/>
      <c r="D839" s="2"/>
      <c r="E839" s="4"/>
      <c r="G839" s="5"/>
      <c r="I839" s="5"/>
      <c r="K839" s="37"/>
      <c r="L839" s="10"/>
      <c r="M839" s="10"/>
    </row>
    <row r="840" spans="2:13" s="3" customFormat="1" x14ac:dyDescent="0.25">
      <c r="B840" s="2"/>
      <c r="D840" s="2"/>
      <c r="E840" s="4"/>
      <c r="G840" s="5"/>
      <c r="I840" s="5"/>
      <c r="K840" s="37"/>
      <c r="L840" s="10"/>
      <c r="M840" s="10"/>
    </row>
    <row r="841" spans="2:13" s="3" customFormat="1" x14ac:dyDescent="0.25">
      <c r="B841" s="2"/>
      <c r="D841" s="2"/>
      <c r="E841" s="4"/>
      <c r="G841" s="5"/>
      <c r="I841" s="5"/>
      <c r="K841" s="37"/>
      <c r="L841" s="10"/>
      <c r="M841" s="10"/>
    </row>
    <row r="842" spans="2:13" s="3" customFormat="1" x14ac:dyDescent="0.25">
      <c r="B842" s="2"/>
      <c r="D842" s="2"/>
      <c r="E842" s="4"/>
      <c r="G842" s="5"/>
      <c r="I842" s="5"/>
      <c r="K842" s="37"/>
      <c r="L842" s="10"/>
      <c r="M842" s="10"/>
    </row>
    <row r="843" spans="2:13" s="3" customFormat="1" x14ac:dyDescent="0.25">
      <c r="B843" s="2"/>
      <c r="D843" s="2"/>
      <c r="E843" s="4"/>
      <c r="G843" s="5"/>
      <c r="I843" s="5"/>
      <c r="K843" s="37"/>
      <c r="L843" s="10"/>
      <c r="M843" s="10"/>
    </row>
    <row r="844" spans="2:13" s="3" customFormat="1" x14ac:dyDescent="0.25">
      <c r="B844" s="2"/>
      <c r="D844" s="2"/>
      <c r="E844" s="4"/>
      <c r="G844" s="5"/>
      <c r="I844" s="5"/>
      <c r="K844" s="37"/>
      <c r="L844" s="10"/>
      <c r="M844" s="10"/>
    </row>
    <row r="845" spans="2:13" s="3" customFormat="1" x14ac:dyDescent="0.25">
      <c r="B845" s="2"/>
      <c r="D845" s="2"/>
      <c r="E845" s="4"/>
      <c r="G845" s="5"/>
      <c r="I845" s="5"/>
      <c r="K845" s="37"/>
      <c r="L845" s="10"/>
      <c r="M845" s="10"/>
    </row>
    <row r="846" spans="2:13" s="3" customFormat="1" x14ac:dyDescent="0.25">
      <c r="B846" s="2"/>
      <c r="D846" s="2"/>
      <c r="E846" s="4"/>
      <c r="G846" s="5"/>
      <c r="I846" s="5"/>
      <c r="K846" s="37"/>
      <c r="L846" s="10"/>
      <c r="M846" s="10"/>
    </row>
    <row r="847" spans="2:13" s="3" customFormat="1" x14ac:dyDescent="0.25">
      <c r="B847" s="2"/>
      <c r="D847" s="2"/>
      <c r="E847" s="4"/>
      <c r="G847" s="5"/>
      <c r="I847" s="5"/>
      <c r="K847" s="37"/>
      <c r="L847" s="10"/>
      <c r="M847" s="10"/>
    </row>
    <row r="848" spans="2:13" s="3" customFormat="1" x14ac:dyDescent="0.25">
      <c r="B848" s="2"/>
      <c r="D848" s="2"/>
      <c r="E848" s="4"/>
      <c r="G848" s="5"/>
      <c r="I848" s="5"/>
      <c r="K848" s="37"/>
      <c r="L848" s="10"/>
      <c r="M848" s="10"/>
    </row>
    <row r="849" spans="2:13" s="3" customFormat="1" x14ac:dyDescent="0.25">
      <c r="B849" s="2"/>
      <c r="D849" s="2"/>
      <c r="E849" s="4"/>
      <c r="G849" s="5"/>
      <c r="I849" s="5"/>
      <c r="K849" s="37"/>
      <c r="L849" s="10"/>
      <c r="M849" s="10"/>
    </row>
    <row r="850" spans="2:13" s="3" customFormat="1" x14ac:dyDescent="0.25">
      <c r="B850" s="2"/>
      <c r="D850" s="2"/>
      <c r="E850" s="4"/>
      <c r="G850" s="5"/>
      <c r="I850" s="5"/>
      <c r="K850" s="37"/>
      <c r="L850" s="10"/>
      <c r="M850" s="10"/>
    </row>
    <row r="851" spans="2:13" s="3" customFormat="1" x14ac:dyDescent="0.25">
      <c r="B851" s="2"/>
      <c r="D851" s="2"/>
      <c r="E851" s="4"/>
      <c r="G851" s="5"/>
      <c r="I851" s="5"/>
      <c r="K851" s="37"/>
      <c r="L851" s="10"/>
      <c r="M851" s="10"/>
    </row>
    <row r="852" spans="2:13" s="3" customFormat="1" x14ac:dyDescent="0.25">
      <c r="B852" s="2"/>
      <c r="D852" s="2"/>
      <c r="E852" s="4"/>
      <c r="G852" s="5"/>
      <c r="I852" s="5"/>
      <c r="K852" s="37"/>
      <c r="L852" s="10"/>
      <c r="M852" s="10"/>
    </row>
    <row r="853" spans="2:13" s="3" customFormat="1" x14ac:dyDescent="0.25">
      <c r="B853" s="2"/>
      <c r="D853" s="2"/>
      <c r="E853" s="4"/>
      <c r="G853" s="5"/>
      <c r="I853" s="5"/>
      <c r="K853" s="37"/>
      <c r="L853" s="10"/>
      <c r="M853" s="10"/>
    </row>
    <row r="854" spans="2:13" s="3" customFormat="1" x14ac:dyDescent="0.25">
      <c r="B854" s="2"/>
      <c r="D854" s="2"/>
      <c r="E854" s="4"/>
      <c r="G854" s="5"/>
      <c r="I854" s="5"/>
      <c r="K854" s="37"/>
      <c r="L854" s="10"/>
      <c r="M854" s="10"/>
    </row>
    <row r="855" spans="2:13" s="3" customFormat="1" x14ac:dyDescent="0.25">
      <c r="B855" s="2"/>
      <c r="D855" s="2"/>
      <c r="E855" s="4"/>
      <c r="G855" s="5"/>
      <c r="I855" s="5"/>
      <c r="K855" s="37"/>
      <c r="L855" s="10"/>
      <c r="M855" s="10"/>
    </row>
    <row r="856" spans="2:13" s="3" customFormat="1" x14ac:dyDescent="0.25">
      <c r="B856" s="2"/>
      <c r="D856" s="2"/>
      <c r="E856" s="4"/>
      <c r="G856" s="5"/>
      <c r="I856" s="5"/>
      <c r="K856" s="37"/>
      <c r="L856" s="10"/>
      <c r="M856" s="10"/>
    </row>
    <row r="857" spans="2:13" s="3" customFormat="1" x14ac:dyDescent="0.25">
      <c r="B857" s="2"/>
      <c r="D857" s="2"/>
      <c r="E857" s="4"/>
      <c r="G857" s="5"/>
      <c r="I857" s="5"/>
      <c r="K857" s="37"/>
      <c r="L857" s="10"/>
      <c r="M857" s="10"/>
    </row>
    <row r="858" spans="2:13" s="3" customFormat="1" x14ac:dyDescent="0.25">
      <c r="B858" s="2"/>
      <c r="D858" s="2"/>
      <c r="E858" s="4"/>
      <c r="G858" s="5"/>
      <c r="I858" s="5"/>
      <c r="K858" s="37"/>
      <c r="L858" s="10"/>
      <c r="M858" s="10"/>
    </row>
    <row r="859" spans="2:13" s="3" customFormat="1" x14ac:dyDescent="0.25">
      <c r="B859" s="2"/>
      <c r="D859" s="2"/>
      <c r="E859" s="4"/>
      <c r="G859" s="5"/>
      <c r="I859" s="5"/>
      <c r="K859" s="37"/>
      <c r="L859" s="10"/>
      <c r="M859" s="10"/>
    </row>
    <row r="860" spans="2:13" s="3" customFormat="1" x14ac:dyDescent="0.25">
      <c r="B860" s="2"/>
      <c r="D860" s="2"/>
      <c r="E860" s="4"/>
      <c r="G860" s="5"/>
      <c r="I860" s="5"/>
      <c r="K860" s="37"/>
      <c r="L860" s="10"/>
      <c r="M860" s="10"/>
    </row>
    <row r="861" spans="2:13" s="3" customFormat="1" x14ac:dyDescent="0.25">
      <c r="B861" s="2"/>
      <c r="D861" s="2"/>
      <c r="E861" s="4"/>
      <c r="G861" s="5"/>
      <c r="I861" s="5"/>
      <c r="K861" s="37"/>
      <c r="L861" s="10"/>
      <c r="M861" s="10"/>
    </row>
    <row r="862" spans="2:13" s="3" customFormat="1" x14ac:dyDescent="0.25">
      <c r="B862" s="2"/>
      <c r="D862" s="2"/>
      <c r="E862" s="4"/>
      <c r="G862" s="5"/>
      <c r="I862" s="5"/>
      <c r="K862" s="37"/>
      <c r="L862" s="10"/>
      <c r="M862" s="10"/>
    </row>
    <row r="863" spans="2:13" s="3" customFormat="1" x14ac:dyDescent="0.25">
      <c r="B863" s="2"/>
      <c r="D863" s="2"/>
      <c r="E863" s="4"/>
      <c r="G863" s="5"/>
      <c r="I863" s="5"/>
      <c r="K863" s="37"/>
      <c r="L863" s="10"/>
      <c r="M863" s="10"/>
    </row>
    <row r="864" spans="2:13" s="3" customFormat="1" x14ac:dyDescent="0.25">
      <c r="B864" s="2"/>
      <c r="D864" s="2"/>
      <c r="E864" s="4"/>
      <c r="G864" s="5"/>
      <c r="I864" s="5"/>
      <c r="K864" s="37"/>
      <c r="L864" s="10"/>
      <c r="M864" s="10"/>
    </row>
    <row r="865" spans="2:13" s="3" customFormat="1" x14ac:dyDescent="0.25">
      <c r="B865" s="2"/>
      <c r="D865" s="2"/>
      <c r="E865" s="4"/>
      <c r="G865" s="5"/>
      <c r="I865" s="5"/>
      <c r="K865" s="37"/>
      <c r="L865" s="10"/>
      <c r="M865" s="10"/>
    </row>
    <row r="866" spans="2:13" s="3" customFormat="1" x14ac:dyDescent="0.25">
      <c r="B866" s="2"/>
      <c r="D866" s="2"/>
      <c r="E866" s="4"/>
      <c r="G866" s="5"/>
      <c r="I866" s="5"/>
      <c r="K866" s="37"/>
      <c r="L866" s="10"/>
      <c r="M866" s="10"/>
    </row>
    <row r="867" spans="2:13" s="3" customFormat="1" x14ac:dyDescent="0.25">
      <c r="B867" s="2"/>
      <c r="D867" s="2"/>
      <c r="E867" s="4"/>
      <c r="G867" s="5"/>
      <c r="I867" s="5"/>
      <c r="K867" s="37"/>
      <c r="L867" s="10"/>
      <c r="M867" s="10"/>
    </row>
    <row r="868" spans="2:13" s="3" customFormat="1" x14ac:dyDescent="0.25">
      <c r="B868" s="2"/>
      <c r="D868" s="2"/>
      <c r="E868" s="4"/>
      <c r="G868" s="5"/>
      <c r="I868" s="5"/>
      <c r="K868" s="37"/>
      <c r="L868" s="10"/>
      <c r="M868" s="10"/>
    </row>
    <row r="869" spans="2:13" s="3" customFormat="1" x14ac:dyDescent="0.25">
      <c r="B869" s="2"/>
      <c r="D869" s="2"/>
      <c r="E869" s="4"/>
      <c r="G869" s="5"/>
      <c r="I869" s="5"/>
      <c r="K869" s="37"/>
      <c r="L869" s="10"/>
      <c r="M869" s="10"/>
    </row>
    <row r="870" spans="2:13" s="3" customFormat="1" x14ac:dyDescent="0.25">
      <c r="B870" s="2"/>
      <c r="D870" s="2"/>
      <c r="E870" s="4"/>
      <c r="G870" s="5"/>
      <c r="I870" s="5"/>
      <c r="K870" s="37"/>
      <c r="L870" s="10"/>
      <c r="M870" s="10"/>
    </row>
    <row r="871" spans="2:13" s="3" customFormat="1" x14ac:dyDescent="0.25">
      <c r="B871" s="2"/>
      <c r="D871" s="2"/>
      <c r="E871" s="4"/>
      <c r="G871" s="5"/>
      <c r="I871" s="5"/>
      <c r="K871" s="37"/>
      <c r="L871" s="10"/>
      <c r="M871" s="10"/>
    </row>
    <row r="872" spans="2:13" s="3" customFormat="1" x14ac:dyDescent="0.25">
      <c r="B872" s="2"/>
      <c r="D872" s="2"/>
      <c r="E872" s="4"/>
      <c r="G872" s="5"/>
      <c r="I872" s="5"/>
      <c r="K872" s="37"/>
      <c r="L872" s="10"/>
      <c r="M872" s="10"/>
    </row>
    <row r="873" spans="2:13" s="3" customFormat="1" x14ac:dyDescent="0.25">
      <c r="B873" s="2"/>
      <c r="D873" s="2"/>
      <c r="E873" s="4"/>
      <c r="G873" s="5"/>
      <c r="I873" s="5"/>
      <c r="K873" s="37"/>
      <c r="L873" s="10"/>
      <c r="M873" s="10"/>
    </row>
    <row r="874" spans="2:13" s="3" customFormat="1" x14ac:dyDescent="0.25">
      <c r="B874" s="2"/>
      <c r="D874" s="2"/>
      <c r="E874" s="4"/>
      <c r="G874" s="5"/>
      <c r="I874" s="5"/>
      <c r="K874" s="37"/>
      <c r="L874" s="10"/>
      <c r="M874" s="10"/>
    </row>
    <row r="875" spans="2:13" s="3" customFormat="1" x14ac:dyDescent="0.25">
      <c r="B875" s="2"/>
      <c r="D875" s="2"/>
      <c r="E875" s="4"/>
      <c r="G875" s="5"/>
      <c r="I875" s="5"/>
      <c r="K875" s="37"/>
      <c r="L875" s="10"/>
      <c r="M875" s="10"/>
    </row>
    <row r="876" spans="2:13" s="3" customFormat="1" x14ac:dyDescent="0.25">
      <c r="B876" s="2"/>
      <c r="D876" s="2"/>
      <c r="E876" s="4"/>
      <c r="G876" s="5"/>
      <c r="I876" s="5"/>
      <c r="K876" s="37"/>
      <c r="L876" s="10"/>
      <c r="M876" s="10"/>
    </row>
    <row r="877" spans="2:13" s="3" customFormat="1" x14ac:dyDescent="0.25">
      <c r="B877" s="2"/>
      <c r="D877" s="2"/>
      <c r="E877" s="4"/>
      <c r="G877" s="5"/>
      <c r="I877" s="5"/>
      <c r="K877" s="37"/>
      <c r="L877" s="10"/>
      <c r="M877" s="10"/>
    </row>
    <row r="878" spans="2:13" s="3" customFormat="1" x14ac:dyDescent="0.25">
      <c r="B878" s="2"/>
      <c r="D878" s="2"/>
      <c r="E878" s="4"/>
      <c r="G878" s="5"/>
      <c r="I878" s="5"/>
      <c r="K878" s="37"/>
      <c r="L878" s="10"/>
      <c r="M878" s="10"/>
    </row>
    <row r="879" spans="2:13" s="3" customFormat="1" x14ac:dyDescent="0.25">
      <c r="B879" s="2"/>
      <c r="D879" s="2"/>
      <c r="E879" s="4"/>
      <c r="G879" s="5"/>
      <c r="I879" s="5"/>
      <c r="K879" s="37"/>
      <c r="L879" s="10"/>
      <c r="M879" s="10"/>
    </row>
    <row r="880" spans="2:13" s="3" customFormat="1" x14ac:dyDescent="0.25">
      <c r="B880" s="2"/>
      <c r="D880" s="2"/>
      <c r="E880" s="4"/>
      <c r="G880" s="5"/>
      <c r="I880" s="5"/>
      <c r="K880" s="37"/>
      <c r="L880" s="10"/>
      <c r="M880" s="10"/>
    </row>
    <row r="881" spans="2:13" s="3" customFormat="1" x14ac:dyDescent="0.25">
      <c r="B881" s="2"/>
      <c r="D881" s="2"/>
      <c r="E881" s="4"/>
      <c r="G881" s="5"/>
      <c r="I881" s="5"/>
      <c r="K881" s="37"/>
      <c r="L881" s="10"/>
      <c r="M881" s="10"/>
    </row>
    <row r="882" spans="2:13" s="3" customFormat="1" x14ac:dyDescent="0.25">
      <c r="B882" s="2"/>
      <c r="D882" s="2"/>
      <c r="E882" s="4"/>
      <c r="G882" s="5"/>
      <c r="I882" s="5"/>
      <c r="K882" s="37"/>
      <c r="L882" s="10"/>
      <c r="M882" s="10"/>
    </row>
    <row r="883" spans="2:13" s="3" customFormat="1" x14ac:dyDescent="0.25">
      <c r="B883" s="2"/>
      <c r="D883" s="2"/>
      <c r="E883" s="4"/>
      <c r="G883" s="5"/>
      <c r="I883" s="5"/>
      <c r="K883" s="37"/>
      <c r="L883" s="10"/>
      <c r="M883" s="10"/>
    </row>
    <row r="884" spans="2:13" s="3" customFormat="1" x14ac:dyDescent="0.25">
      <c r="B884" s="2"/>
      <c r="D884" s="2"/>
      <c r="E884" s="4"/>
      <c r="G884" s="5"/>
      <c r="I884" s="5"/>
      <c r="K884" s="37"/>
      <c r="L884" s="10"/>
      <c r="M884" s="10"/>
    </row>
    <row r="885" spans="2:13" s="3" customFormat="1" x14ac:dyDescent="0.25">
      <c r="B885" s="2"/>
      <c r="D885" s="2"/>
      <c r="E885" s="4"/>
      <c r="G885" s="5"/>
      <c r="I885" s="5"/>
      <c r="K885" s="37"/>
      <c r="L885" s="10"/>
      <c r="M885" s="10"/>
    </row>
    <row r="886" spans="2:13" s="3" customFormat="1" x14ac:dyDescent="0.25">
      <c r="B886" s="2"/>
      <c r="D886" s="2"/>
      <c r="E886" s="4"/>
      <c r="G886" s="5"/>
      <c r="I886" s="5"/>
      <c r="K886" s="37"/>
      <c r="L886" s="10"/>
      <c r="M886" s="10"/>
    </row>
    <row r="887" spans="2:13" s="3" customFormat="1" x14ac:dyDescent="0.25">
      <c r="B887" s="2"/>
      <c r="D887" s="2"/>
      <c r="E887" s="4"/>
      <c r="G887" s="5"/>
      <c r="I887" s="5"/>
      <c r="K887" s="37"/>
      <c r="L887" s="10"/>
      <c r="M887" s="10"/>
    </row>
    <row r="888" spans="2:13" s="3" customFormat="1" x14ac:dyDescent="0.25">
      <c r="B888" s="2"/>
      <c r="D888" s="2"/>
      <c r="E888" s="4"/>
      <c r="G888" s="5"/>
      <c r="I888" s="5"/>
      <c r="K888" s="37"/>
      <c r="L888" s="10"/>
      <c r="M888" s="10"/>
    </row>
    <row r="889" spans="2:13" s="3" customFormat="1" x14ac:dyDescent="0.25">
      <c r="B889" s="2"/>
      <c r="D889" s="2"/>
      <c r="E889" s="4"/>
      <c r="G889" s="5"/>
      <c r="I889" s="5"/>
      <c r="K889" s="37"/>
      <c r="L889" s="10"/>
      <c r="M889" s="10"/>
    </row>
    <row r="890" spans="2:13" s="3" customFormat="1" x14ac:dyDescent="0.25">
      <c r="B890" s="2"/>
      <c r="D890" s="2"/>
      <c r="E890" s="4"/>
      <c r="G890" s="5"/>
      <c r="I890" s="5"/>
      <c r="K890" s="37"/>
      <c r="L890" s="10"/>
      <c r="M890" s="10"/>
    </row>
    <row r="891" spans="2:13" s="3" customFormat="1" x14ac:dyDescent="0.25">
      <c r="B891" s="2"/>
      <c r="D891" s="2"/>
      <c r="E891" s="4"/>
      <c r="G891" s="5"/>
      <c r="I891" s="5"/>
      <c r="K891" s="37"/>
      <c r="L891" s="10"/>
      <c r="M891" s="10"/>
    </row>
    <row r="892" spans="2:13" s="3" customFormat="1" x14ac:dyDescent="0.25">
      <c r="B892" s="2"/>
      <c r="D892" s="2"/>
      <c r="E892" s="4"/>
      <c r="G892" s="5"/>
      <c r="I892" s="5"/>
      <c r="K892" s="37"/>
      <c r="L892" s="10"/>
      <c r="M892" s="10"/>
    </row>
    <row r="893" spans="2:13" s="3" customFormat="1" x14ac:dyDescent="0.25">
      <c r="B893" s="2"/>
      <c r="D893" s="2"/>
      <c r="E893" s="4"/>
      <c r="G893" s="5"/>
      <c r="I893" s="5"/>
      <c r="K893" s="37"/>
      <c r="L893" s="10"/>
      <c r="M893" s="10"/>
    </row>
    <row r="894" spans="2:13" s="3" customFormat="1" x14ac:dyDescent="0.25">
      <c r="B894" s="2"/>
      <c r="D894" s="2"/>
      <c r="E894" s="4"/>
      <c r="G894" s="5"/>
      <c r="I894" s="5"/>
      <c r="K894" s="37"/>
      <c r="L894" s="10"/>
      <c r="M894" s="10"/>
    </row>
    <row r="895" spans="2:13" s="3" customFormat="1" x14ac:dyDescent="0.25">
      <c r="B895" s="2"/>
      <c r="D895" s="2"/>
      <c r="E895" s="4"/>
      <c r="G895" s="5"/>
      <c r="I895" s="5"/>
      <c r="K895" s="37"/>
      <c r="L895" s="10"/>
      <c r="M895" s="10"/>
    </row>
    <row r="896" spans="2:13" s="3" customFormat="1" x14ac:dyDescent="0.25">
      <c r="B896" s="2"/>
      <c r="D896" s="2"/>
      <c r="E896" s="4"/>
      <c r="G896" s="5"/>
      <c r="I896" s="5"/>
      <c r="K896" s="37"/>
      <c r="L896" s="10"/>
      <c r="M896" s="10"/>
    </row>
    <row r="897" spans="2:13" s="3" customFormat="1" x14ac:dyDescent="0.25">
      <c r="B897" s="2"/>
      <c r="D897" s="2"/>
      <c r="E897" s="4"/>
      <c r="G897" s="5"/>
      <c r="I897" s="5"/>
      <c r="K897" s="37"/>
      <c r="L897" s="10"/>
      <c r="M897" s="10"/>
    </row>
    <row r="898" spans="2:13" s="3" customFormat="1" x14ac:dyDescent="0.25">
      <c r="B898" s="2"/>
      <c r="D898" s="2"/>
      <c r="E898" s="4"/>
      <c r="G898" s="5"/>
      <c r="I898" s="5"/>
      <c r="K898" s="37"/>
      <c r="L898" s="10"/>
      <c r="M898" s="10"/>
    </row>
    <row r="899" spans="2:13" s="3" customFormat="1" x14ac:dyDescent="0.25">
      <c r="B899" s="2"/>
      <c r="D899" s="2"/>
      <c r="E899" s="4"/>
      <c r="G899" s="5"/>
      <c r="I899" s="5"/>
      <c r="K899" s="37"/>
      <c r="L899" s="10"/>
      <c r="M899" s="10"/>
    </row>
    <row r="900" spans="2:13" s="3" customFormat="1" x14ac:dyDescent="0.25">
      <c r="B900" s="2"/>
      <c r="D900" s="2"/>
      <c r="E900" s="4"/>
      <c r="G900" s="5"/>
      <c r="I900" s="5"/>
      <c r="K900" s="37"/>
      <c r="L900" s="10"/>
      <c r="M900" s="10"/>
    </row>
    <row r="901" spans="2:13" s="3" customFormat="1" x14ac:dyDescent="0.25">
      <c r="B901" s="2"/>
      <c r="D901" s="2"/>
      <c r="E901" s="4"/>
      <c r="G901" s="5"/>
      <c r="I901" s="5"/>
      <c r="K901" s="37"/>
      <c r="L901" s="10"/>
      <c r="M901" s="10"/>
    </row>
    <row r="902" spans="2:13" s="3" customFormat="1" x14ac:dyDescent="0.25">
      <c r="B902" s="2"/>
      <c r="D902" s="2"/>
      <c r="E902" s="4"/>
      <c r="G902" s="5"/>
      <c r="I902" s="5"/>
      <c r="K902" s="37"/>
      <c r="L902" s="10"/>
      <c r="M902" s="10"/>
    </row>
    <row r="903" spans="2:13" s="3" customFormat="1" x14ac:dyDescent="0.25">
      <c r="B903" s="2"/>
      <c r="D903" s="2"/>
      <c r="E903" s="4"/>
      <c r="G903" s="5"/>
      <c r="I903" s="5"/>
      <c r="K903" s="37"/>
      <c r="L903" s="10"/>
      <c r="M903" s="10"/>
    </row>
    <row r="904" spans="2:13" s="3" customFormat="1" x14ac:dyDescent="0.25">
      <c r="B904" s="2"/>
      <c r="D904" s="2"/>
      <c r="E904" s="4"/>
      <c r="G904" s="5"/>
      <c r="I904" s="5"/>
      <c r="K904" s="37"/>
      <c r="L904" s="10"/>
      <c r="M904" s="10"/>
    </row>
    <row r="905" spans="2:13" s="3" customFormat="1" x14ac:dyDescent="0.25">
      <c r="B905" s="2"/>
      <c r="D905" s="2"/>
      <c r="E905" s="4"/>
      <c r="G905" s="5"/>
      <c r="I905" s="5"/>
      <c r="K905" s="37"/>
      <c r="L905" s="10"/>
      <c r="M905" s="10"/>
    </row>
    <row r="906" spans="2:13" s="3" customFormat="1" x14ac:dyDescent="0.25">
      <c r="B906" s="2"/>
      <c r="D906" s="2"/>
      <c r="E906" s="4"/>
      <c r="G906" s="5"/>
      <c r="I906" s="5"/>
      <c r="K906" s="37"/>
      <c r="L906" s="10"/>
      <c r="M906" s="10"/>
    </row>
    <row r="907" spans="2:13" s="3" customFormat="1" x14ac:dyDescent="0.25">
      <c r="B907" s="2"/>
      <c r="D907" s="2"/>
      <c r="E907" s="4"/>
      <c r="G907" s="5"/>
      <c r="I907" s="5"/>
      <c r="K907" s="37"/>
      <c r="L907" s="10"/>
      <c r="M907" s="10"/>
    </row>
    <row r="908" spans="2:13" s="3" customFormat="1" x14ac:dyDescent="0.25">
      <c r="B908" s="2"/>
      <c r="D908" s="2"/>
      <c r="E908" s="4"/>
      <c r="G908" s="5"/>
      <c r="I908" s="5"/>
      <c r="K908" s="37"/>
      <c r="L908" s="10"/>
      <c r="M908" s="10"/>
    </row>
    <row r="909" spans="2:13" s="3" customFormat="1" x14ac:dyDescent="0.25">
      <c r="B909" s="2"/>
      <c r="D909" s="2"/>
      <c r="E909" s="4"/>
      <c r="G909" s="5"/>
      <c r="I909" s="5"/>
      <c r="K909" s="37"/>
      <c r="L909" s="10"/>
      <c r="M909" s="10"/>
    </row>
    <row r="910" spans="2:13" s="3" customFormat="1" x14ac:dyDescent="0.25">
      <c r="B910" s="2"/>
      <c r="D910" s="2"/>
      <c r="E910" s="4"/>
      <c r="G910" s="5"/>
      <c r="I910" s="5"/>
      <c r="K910" s="37"/>
      <c r="L910" s="10"/>
      <c r="M910" s="10"/>
    </row>
    <row r="911" spans="2:13" s="3" customFormat="1" x14ac:dyDescent="0.25">
      <c r="B911" s="2"/>
      <c r="D911" s="2"/>
      <c r="E911" s="4"/>
      <c r="G911" s="5"/>
      <c r="I911" s="5"/>
      <c r="K911" s="37"/>
      <c r="L911" s="10"/>
      <c r="M911" s="10"/>
    </row>
    <row r="912" spans="2:13" s="3" customFormat="1" x14ac:dyDescent="0.25">
      <c r="B912" s="2"/>
      <c r="D912" s="2"/>
      <c r="E912" s="4"/>
      <c r="G912" s="5"/>
      <c r="I912" s="5"/>
      <c r="K912" s="37"/>
      <c r="L912" s="10"/>
      <c r="M912" s="10"/>
    </row>
    <row r="913" spans="2:13" s="3" customFormat="1" x14ac:dyDescent="0.25">
      <c r="B913" s="2"/>
      <c r="D913" s="2"/>
      <c r="E913" s="4"/>
      <c r="G913" s="5"/>
      <c r="I913" s="5"/>
      <c r="K913" s="37"/>
      <c r="L913" s="10"/>
      <c r="M913" s="10"/>
    </row>
    <row r="914" spans="2:13" s="3" customFormat="1" x14ac:dyDescent="0.25">
      <c r="B914" s="2"/>
      <c r="D914" s="2"/>
      <c r="E914" s="4"/>
      <c r="G914" s="5"/>
      <c r="I914" s="5"/>
      <c r="K914" s="37"/>
      <c r="L914" s="10"/>
      <c r="M914" s="10"/>
    </row>
    <row r="915" spans="2:13" s="3" customFormat="1" x14ac:dyDescent="0.25">
      <c r="B915" s="2"/>
      <c r="D915" s="2"/>
      <c r="E915" s="4"/>
      <c r="G915" s="5"/>
      <c r="I915" s="5"/>
      <c r="K915" s="37"/>
      <c r="L915" s="10"/>
      <c r="M915" s="10"/>
    </row>
    <row r="916" spans="2:13" s="3" customFormat="1" x14ac:dyDescent="0.25">
      <c r="B916" s="2"/>
      <c r="D916" s="2"/>
      <c r="E916" s="4"/>
      <c r="G916" s="5"/>
      <c r="I916" s="5"/>
      <c r="K916" s="37"/>
      <c r="L916" s="10"/>
      <c r="M916" s="10"/>
    </row>
    <row r="917" spans="2:13" s="3" customFormat="1" x14ac:dyDescent="0.25">
      <c r="B917" s="2"/>
      <c r="D917" s="2"/>
      <c r="E917" s="4"/>
      <c r="G917" s="5"/>
      <c r="I917" s="5"/>
      <c r="K917" s="37"/>
      <c r="L917" s="10"/>
      <c r="M917" s="10"/>
    </row>
    <row r="918" spans="2:13" s="3" customFormat="1" x14ac:dyDescent="0.25">
      <c r="B918" s="2"/>
      <c r="D918" s="2"/>
      <c r="E918" s="4"/>
      <c r="G918" s="5"/>
      <c r="I918" s="5"/>
      <c r="K918" s="37"/>
      <c r="L918" s="10"/>
      <c r="M918" s="10"/>
    </row>
    <row r="919" spans="2:13" s="3" customFormat="1" x14ac:dyDescent="0.25">
      <c r="B919" s="2"/>
      <c r="D919" s="2"/>
      <c r="E919" s="4"/>
      <c r="G919" s="5"/>
      <c r="I919" s="5"/>
      <c r="K919" s="37"/>
      <c r="L919" s="10"/>
      <c r="M919" s="10"/>
    </row>
    <row r="920" spans="2:13" s="3" customFormat="1" x14ac:dyDescent="0.25">
      <c r="B920" s="2"/>
      <c r="D920" s="2"/>
      <c r="E920" s="4"/>
      <c r="G920" s="5"/>
      <c r="I920" s="5"/>
      <c r="K920" s="37"/>
      <c r="L920" s="10"/>
      <c r="M920" s="10"/>
    </row>
    <row r="921" spans="2:13" s="3" customFormat="1" x14ac:dyDescent="0.25">
      <c r="B921" s="2"/>
      <c r="D921" s="2"/>
      <c r="E921" s="4"/>
      <c r="G921" s="5"/>
      <c r="I921" s="5"/>
      <c r="K921" s="37"/>
      <c r="L921" s="10"/>
      <c r="M921" s="10"/>
    </row>
    <row r="922" spans="2:13" s="3" customFormat="1" x14ac:dyDescent="0.25">
      <c r="B922" s="2"/>
      <c r="D922" s="2"/>
      <c r="E922" s="4"/>
      <c r="G922" s="5"/>
      <c r="I922" s="5"/>
      <c r="K922" s="37"/>
      <c r="L922" s="10"/>
      <c r="M922" s="10"/>
    </row>
    <row r="923" spans="2:13" s="3" customFormat="1" x14ac:dyDescent="0.25">
      <c r="B923" s="2"/>
      <c r="D923" s="2"/>
      <c r="E923" s="4"/>
      <c r="G923" s="5"/>
      <c r="I923" s="5"/>
      <c r="K923" s="37"/>
      <c r="L923" s="10"/>
      <c r="M923" s="10"/>
    </row>
    <row r="924" spans="2:13" s="3" customFormat="1" x14ac:dyDescent="0.25">
      <c r="B924" s="2"/>
      <c r="D924" s="2"/>
      <c r="E924" s="4"/>
      <c r="G924" s="5"/>
      <c r="I924" s="5"/>
      <c r="K924" s="37"/>
      <c r="L924" s="10"/>
      <c r="M924" s="10"/>
    </row>
    <row r="925" spans="2:13" s="3" customFormat="1" x14ac:dyDescent="0.25">
      <c r="B925" s="2"/>
      <c r="D925" s="2"/>
      <c r="E925" s="4"/>
      <c r="G925" s="5"/>
      <c r="I925" s="5"/>
      <c r="K925" s="37"/>
      <c r="L925" s="10"/>
      <c r="M925" s="10"/>
    </row>
    <row r="926" spans="2:13" s="3" customFormat="1" x14ac:dyDescent="0.25">
      <c r="B926" s="2"/>
      <c r="D926" s="2"/>
      <c r="E926" s="4"/>
      <c r="G926" s="5"/>
      <c r="I926" s="5"/>
      <c r="K926" s="37"/>
      <c r="L926" s="10"/>
      <c r="M926" s="10"/>
    </row>
    <row r="927" spans="2:13" s="3" customFormat="1" x14ac:dyDescent="0.25">
      <c r="B927" s="2"/>
      <c r="D927" s="2"/>
      <c r="E927" s="4"/>
      <c r="G927" s="5"/>
      <c r="I927" s="5"/>
      <c r="K927" s="37"/>
      <c r="L927" s="10"/>
      <c r="M927" s="10"/>
    </row>
    <row r="928" spans="2:13" s="3" customFormat="1" x14ac:dyDescent="0.25">
      <c r="B928" s="2"/>
      <c r="D928" s="2"/>
      <c r="E928" s="4"/>
      <c r="G928" s="5"/>
      <c r="I928" s="5"/>
      <c r="K928" s="37"/>
      <c r="L928" s="10"/>
      <c r="M928" s="10"/>
    </row>
    <row r="929" spans="2:13" s="3" customFormat="1" x14ac:dyDescent="0.25">
      <c r="B929" s="2"/>
      <c r="D929" s="2"/>
      <c r="E929" s="4"/>
      <c r="G929" s="5"/>
      <c r="I929" s="5"/>
      <c r="K929" s="37"/>
      <c r="L929" s="10"/>
      <c r="M929" s="10"/>
    </row>
    <row r="930" spans="2:13" s="3" customFormat="1" x14ac:dyDescent="0.25">
      <c r="B930" s="2"/>
      <c r="D930" s="2"/>
      <c r="E930" s="4"/>
      <c r="G930" s="5"/>
      <c r="I930" s="5"/>
      <c r="K930" s="37"/>
      <c r="L930" s="10"/>
      <c r="M930" s="10"/>
    </row>
    <row r="931" spans="2:13" s="3" customFormat="1" x14ac:dyDescent="0.25">
      <c r="B931" s="2"/>
      <c r="D931" s="2"/>
      <c r="E931" s="4"/>
      <c r="G931" s="5"/>
      <c r="I931" s="5"/>
      <c r="K931" s="37"/>
      <c r="L931" s="10"/>
      <c r="M931" s="10"/>
    </row>
    <row r="932" spans="2:13" s="3" customFormat="1" x14ac:dyDescent="0.25">
      <c r="B932" s="2"/>
      <c r="D932" s="2"/>
      <c r="E932" s="4"/>
      <c r="G932" s="5"/>
      <c r="I932" s="5"/>
      <c r="K932" s="37"/>
      <c r="L932" s="10"/>
      <c r="M932" s="10"/>
    </row>
    <row r="933" spans="2:13" s="3" customFormat="1" x14ac:dyDescent="0.25">
      <c r="B933" s="2"/>
      <c r="D933" s="2"/>
      <c r="E933" s="4"/>
      <c r="G933" s="5"/>
      <c r="I933" s="5"/>
      <c r="K933" s="37"/>
      <c r="L933" s="10"/>
      <c r="M933" s="10"/>
    </row>
    <row r="934" spans="2:13" s="3" customFormat="1" x14ac:dyDescent="0.25">
      <c r="B934" s="2"/>
      <c r="D934" s="2"/>
      <c r="E934" s="4"/>
      <c r="G934" s="5"/>
      <c r="I934" s="5"/>
      <c r="K934" s="37"/>
      <c r="L934" s="10"/>
      <c r="M934" s="10"/>
    </row>
    <row r="935" spans="2:13" s="3" customFormat="1" x14ac:dyDescent="0.25">
      <c r="B935" s="2"/>
      <c r="D935" s="2"/>
      <c r="E935" s="4"/>
      <c r="G935" s="5"/>
      <c r="I935" s="5"/>
      <c r="K935" s="37"/>
      <c r="L935" s="10"/>
      <c r="M935" s="10"/>
    </row>
    <row r="936" spans="2:13" s="3" customFormat="1" x14ac:dyDescent="0.25">
      <c r="B936" s="2"/>
      <c r="D936" s="2"/>
      <c r="E936" s="4"/>
      <c r="G936" s="5"/>
      <c r="I936" s="5"/>
      <c r="K936" s="37"/>
      <c r="L936" s="10"/>
      <c r="M936" s="10"/>
    </row>
    <row r="937" spans="2:13" s="3" customFormat="1" x14ac:dyDescent="0.25">
      <c r="B937" s="2"/>
      <c r="D937" s="2"/>
      <c r="E937" s="4"/>
      <c r="G937" s="5"/>
      <c r="I937" s="5"/>
      <c r="K937" s="37"/>
      <c r="L937" s="10"/>
      <c r="M937" s="10"/>
    </row>
    <row r="938" spans="2:13" s="3" customFormat="1" x14ac:dyDescent="0.25">
      <c r="B938" s="2"/>
      <c r="D938" s="2"/>
      <c r="E938" s="4"/>
      <c r="G938" s="5"/>
      <c r="I938" s="5"/>
      <c r="K938" s="37"/>
      <c r="L938" s="10"/>
      <c r="M938" s="10"/>
    </row>
    <row r="939" spans="2:13" s="3" customFormat="1" x14ac:dyDescent="0.25">
      <c r="B939" s="2"/>
      <c r="D939" s="2"/>
      <c r="E939" s="4"/>
      <c r="G939" s="5"/>
      <c r="I939" s="5"/>
      <c r="K939" s="37"/>
      <c r="L939" s="10"/>
      <c r="M939" s="10"/>
    </row>
    <row r="940" spans="2:13" s="3" customFormat="1" x14ac:dyDescent="0.25">
      <c r="B940" s="2"/>
      <c r="D940" s="2"/>
      <c r="E940" s="4"/>
      <c r="G940" s="5"/>
      <c r="I940" s="5"/>
      <c r="K940" s="37"/>
      <c r="L940" s="10"/>
      <c r="M940" s="10"/>
    </row>
    <row r="941" spans="2:13" s="3" customFormat="1" x14ac:dyDescent="0.25">
      <c r="B941" s="2"/>
      <c r="D941" s="2"/>
      <c r="E941" s="4"/>
      <c r="G941" s="5"/>
      <c r="I941" s="5"/>
      <c r="K941" s="37"/>
      <c r="L941" s="10"/>
      <c r="M941" s="10"/>
    </row>
    <row r="942" spans="2:13" s="3" customFormat="1" x14ac:dyDescent="0.25">
      <c r="B942" s="2"/>
      <c r="D942" s="2"/>
      <c r="E942" s="4"/>
      <c r="G942" s="5"/>
      <c r="I942" s="5"/>
      <c r="K942" s="37"/>
      <c r="L942" s="10"/>
      <c r="M942" s="10"/>
    </row>
    <row r="943" spans="2:13" s="3" customFormat="1" x14ac:dyDescent="0.25">
      <c r="B943" s="2"/>
      <c r="D943" s="2"/>
      <c r="E943" s="4"/>
      <c r="G943" s="5"/>
      <c r="I943" s="5"/>
      <c r="K943" s="37"/>
      <c r="L943" s="10"/>
      <c r="M943" s="10"/>
    </row>
    <row r="944" spans="2:13" s="3" customFormat="1" x14ac:dyDescent="0.25">
      <c r="B944" s="2"/>
      <c r="D944" s="2"/>
      <c r="E944" s="4"/>
      <c r="G944" s="5"/>
      <c r="I944" s="5"/>
      <c r="K944" s="37"/>
      <c r="L944" s="10"/>
      <c r="M944" s="10"/>
    </row>
    <row r="945" spans="2:13" s="3" customFormat="1" x14ac:dyDescent="0.25">
      <c r="B945" s="2"/>
      <c r="D945" s="2"/>
      <c r="E945" s="4"/>
      <c r="G945" s="5"/>
      <c r="I945" s="5"/>
      <c r="K945" s="37"/>
      <c r="L945" s="10"/>
      <c r="M945" s="10"/>
    </row>
    <row r="946" spans="2:13" s="3" customFormat="1" x14ac:dyDescent="0.25">
      <c r="B946" s="2"/>
      <c r="D946" s="2"/>
      <c r="E946" s="4"/>
      <c r="G946" s="5"/>
      <c r="I946" s="5"/>
      <c r="K946" s="37"/>
      <c r="L946" s="10"/>
      <c r="M946" s="10"/>
    </row>
    <row r="947" spans="2:13" s="3" customFormat="1" x14ac:dyDescent="0.25">
      <c r="B947" s="2"/>
      <c r="D947" s="2"/>
      <c r="E947" s="4"/>
      <c r="G947" s="5"/>
      <c r="I947" s="5"/>
      <c r="K947" s="37"/>
      <c r="L947" s="10"/>
      <c r="M947" s="10"/>
    </row>
    <row r="948" spans="2:13" s="3" customFormat="1" x14ac:dyDescent="0.25">
      <c r="B948" s="2"/>
      <c r="D948" s="2"/>
      <c r="E948" s="4"/>
      <c r="G948" s="5"/>
      <c r="I948" s="5"/>
      <c r="K948" s="37"/>
      <c r="L948" s="10"/>
      <c r="M948" s="10"/>
    </row>
    <row r="949" spans="2:13" s="3" customFormat="1" x14ac:dyDescent="0.25">
      <c r="B949" s="2"/>
      <c r="D949" s="2"/>
      <c r="E949" s="4"/>
      <c r="G949" s="5"/>
      <c r="I949" s="5"/>
      <c r="K949" s="37"/>
      <c r="L949" s="10"/>
      <c r="M949" s="10"/>
    </row>
    <row r="950" spans="2:13" s="3" customFormat="1" x14ac:dyDescent="0.25">
      <c r="B950" s="2"/>
      <c r="D950" s="2"/>
      <c r="E950" s="4"/>
      <c r="G950" s="5"/>
      <c r="I950" s="5"/>
      <c r="K950" s="37"/>
      <c r="L950" s="10"/>
      <c r="M950" s="10"/>
    </row>
    <row r="951" spans="2:13" s="3" customFormat="1" x14ac:dyDescent="0.25">
      <c r="B951" s="2"/>
      <c r="D951" s="2"/>
      <c r="E951" s="4"/>
      <c r="G951" s="5"/>
      <c r="I951" s="5"/>
      <c r="K951" s="37"/>
      <c r="L951" s="10"/>
      <c r="M951" s="10"/>
    </row>
    <row r="952" spans="2:13" s="3" customFormat="1" x14ac:dyDescent="0.25">
      <c r="B952" s="2"/>
      <c r="D952" s="2"/>
      <c r="E952" s="4"/>
      <c r="G952" s="5"/>
      <c r="I952" s="5"/>
      <c r="K952" s="37"/>
      <c r="L952" s="10"/>
      <c r="M952" s="10"/>
    </row>
    <row r="953" spans="2:13" s="3" customFormat="1" x14ac:dyDescent="0.25">
      <c r="B953" s="2"/>
      <c r="D953" s="2"/>
      <c r="E953" s="4"/>
      <c r="G953" s="5"/>
      <c r="I953" s="5"/>
      <c r="K953" s="37"/>
      <c r="L953" s="10"/>
      <c r="M953" s="10"/>
    </row>
    <row r="954" spans="2:13" s="3" customFormat="1" x14ac:dyDescent="0.25">
      <c r="B954" s="2"/>
      <c r="D954" s="2"/>
      <c r="E954" s="4"/>
      <c r="G954" s="5"/>
      <c r="I954" s="5"/>
      <c r="K954" s="37"/>
      <c r="L954" s="10"/>
      <c r="M954" s="10"/>
    </row>
    <row r="955" spans="2:13" s="3" customFormat="1" x14ac:dyDescent="0.25">
      <c r="B955" s="2"/>
      <c r="D955" s="2"/>
      <c r="E955" s="4"/>
      <c r="G955" s="5"/>
      <c r="I955" s="5"/>
      <c r="K955" s="37"/>
      <c r="L955" s="10"/>
      <c r="M955" s="10"/>
    </row>
    <row r="956" spans="2:13" s="3" customFormat="1" x14ac:dyDescent="0.25">
      <c r="B956" s="2"/>
      <c r="D956" s="2"/>
      <c r="E956" s="4"/>
      <c r="G956" s="5"/>
      <c r="I956" s="5"/>
      <c r="K956" s="37"/>
      <c r="L956" s="10"/>
      <c r="M956" s="10"/>
    </row>
    <row r="957" spans="2:13" s="3" customFormat="1" x14ac:dyDescent="0.25">
      <c r="B957" s="2"/>
      <c r="D957" s="2"/>
      <c r="E957" s="4"/>
      <c r="G957" s="5"/>
      <c r="I957" s="5"/>
      <c r="K957" s="37"/>
      <c r="L957" s="10"/>
      <c r="M957" s="10"/>
    </row>
    <row r="958" spans="2:13" s="3" customFormat="1" x14ac:dyDescent="0.25">
      <c r="B958" s="2"/>
      <c r="D958" s="2"/>
      <c r="E958" s="4"/>
      <c r="G958" s="5"/>
      <c r="I958" s="5"/>
      <c r="K958" s="37"/>
      <c r="L958" s="10"/>
      <c r="M958" s="10"/>
    </row>
    <row r="959" spans="2:13" s="3" customFormat="1" x14ac:dyDescent="0.25">
      <c r="B959" s="2"/>
      <c r="D959" s="2"/>
      <c r="E959" s="4"/>
      <c r="G959" s="5"/>
      <c r="I959" s="5"/>
      <c r="K959" s="37"/>
      <c r="L959" s="10"/>
      <c r="M959" s="10"/>
    </row>
    <row r="960" spans="2:13" s="3" customFormat="1" x14ac:dyDescent="0.25">
      <c r="B960" s="2"/>
      <c r="D960" s="2"/>
      <c r="E960" s="4"/>
      <c r="G960" s="5"/>
      <c r="I960" s="5"/>
      <c r="K960" s="37"/>
      <c r="L960" s="10"/>
      <c r="M960" s="10"/>
    </row>
    <row r="961" spans="2:13" s="3" customFormat="1" x14ac:dyDescent="0.25">
      <c r="B961" s="2"/>
      <c r="D961" s="2"/>
      <c r="E961" s="4"/>
      <c r="G961" s="5"/>
      <c r="I961" s="5"/>
      <c r="K961" s="37"/>
      <c r="L961" s="10"/>
      <c r="M961" s="10"/>
    </row>
    <row r="962" spans="2:13" s="3" customFormat="1" x14ac:dyDescent="0.25">
      <c r="B962" s="2"/>
      <c r="D962" s="2"/>
      <c r="E962" s="4"/>
      <c r="G962" s="5"/>
      <c r="I962" s="5"/>
      <c r="K962" s="37"/>
      <c r="L962" s="10"/>
      <c r="M962" s="10"/>
    </row>
    <row r="963" spans="2:13" s="3" customFormat="1" x14ac:dyDescent="0.25">
      <c r="B963" s="2"/>
      <c r="D963" s="2"/>
      <c r="E963" s="4"/>
      <c r="G963" s="5"/>
      <c r="I963" s="5"/>
      <c r="K963" s="37"/>
      <c r="L963" s="10"/>
      <c r="M963" s="10"/>
    </row>
    <row r="964" spans="2:13" s="3" customFormat="1" x14ac:dyDescent="0.25">
      <c r="B964" s="2"/>
      <c r="D964" s="2"/>
      <c r="E964" s="4"/>
      <c r="G964" s="5"/>
      <c r="I964" s="5"/>
      <c r="K964" s="37"/>
      <c r="L964" s="10"/>
      <c r="M964" s="10"/>
    </row>
    <row r="965" spans="2:13" s="3" customFormat="1" x14ac:dyDescent="0.25">
      <c r="B965" s="2"/>
      <c r="D965" s="2"/>
      <c r="E965" s="4"/>
      <c r="G965" s="5"/>
      <c r="I965" s="5"/>
      <c r="K965" s="37"/>
      <c r="L965" s="10"/>
      <c r="M965" s="10"/>
    </row>
    <row r="966" spans="2:13" s="3" customFormat="1" x14ac:dyDescent="0.25">
      <c r="B966" s="2"/>
      <c r="D966" s="2"/>
      <c r="E966" s="4"/>
      <c r="G966" s="5"/>
      <c r="I966" s="5"/>
      <c r="K966" s="37"/>
      <c r="L966" s="10"/>
      <c r="M966" s="10"/>
    </row>
    <row r="967" spans="2:13" s="3" customFormat="1" x14ac:dyDescent="0.25">
      <c r="B967" s="2"/>
      <c r="D967" s="2"/>
      <c r="E967" s="4"/>
      <c r="G967" s="5"/>
      <c r="I967" s="5"/>
      <c r="K967" s="37"/>
      <c r="L967" s="10"/>
      <c r="M967" s="10"/>
    </row>
    <row r="968" spans="2:13" s="3" customFormat="1" x14ac:dyDescent="0.25">
      <c r="B968" s="2"/>
      <c r="D968" s="2"/>
      <c r="E968" s="4"/>
      <c r="G968" s="5"/>
      <c r="I968" s="5"/>
      <c r="K968" s="37"/>
      <c r="L968" s="10"/>
      <c r="M968" s="10"/>
    </row>
    <row r="969" spans="2:13" s="3" customFormat="1" x14ac:dyDescent="0.25">
      <c r="B969" s="2"/>
      <c r="D969" s="2"/>
      <c r="E969" s="4"/>
      <c r="G969" s="5"/>
      <c r="I969" s="5"/>
      <c r="K969" s="37"/>
      <c r="L969" s="10"/>
      <c r="M969" s="10"/>
    </row>
    <row r="970" spans="2:13" s="3" customFormat="1" x14ac:dyDescent="0.25">
      <c r="B970" s="2"/>
      <c r="D970" s="2"/>
      <c r="E970" s="4"/>
      <c r="G970" s="5"/>
      <c r="I970" s="5"/>
      <c r="K970" s="37"/>
      <c r="L970" s="10"/>
      <c r="M970" s="10"/>
    </row>
    <row r="971" spans="2:13" s="3" customFormat="1" x14ac:dyDescent="0.25">
      <c r="B971" s="2"/>
      <c r="D971" s="2"/>
      <c r="E971" s="4"/>
      <c r="G971" s="5"/>
      <c r="I971" s="5"/>
      <c r="K971" s="37"/>
      <c r="L971" s="10"/>
      <c r="M971" s="10"/>
    </row>
    <row r="972" spans="2:13" s="3" customFormat="1" x14ac:dyDescent="0.25">
      <c r="B972" s="2"/>
      <c r="D972" s="2"/>
      <c r="E972" s="4"/>
      <c r="G972" s="5"/>
      <c r="I972" s="5"/>
      <c r="K972" s="37"/>
      <c r="L972" s="10"/>
      <c r="M972" s="10"/>
    </row>
    <row r="973" spans="2:13" s="3" customFormat="1" x14ac:dyDescent="0.25">
      <c r="B973" s="2"/>
      <c r="D973" s="2"/>
      <c r="E973" s="4"/>
      <c r="G973" s="5"/>
      <c r="I973" s="5"/>
      <c r="K973" s="37"/>
      <c r="L973" s="10"/>
      <c r="M973" s="10"/>
    </row>
    <row r="974" spans="2:13" s="3" customFormat="1" x14ac:dyDescent="0.25">
      <c r="B974" s="2"/>
      <c r="D974" s="2"/>
      <c r="E974" s="4"/>
      <c r="G974" s="5"/>
      <c r="I974" s="5"/>
      <c r="K974" s="37"/>
      <c r="L974" s="10"/>
      <c r="M974" s="10"/>
    </row>
    <row r="975" spans="2:13" s="3" customFormat="1" x14ac:dyDescent="0.25">
      <c r="B975" s="2"/>
      <c r="D975" s="2"/>
      <c r="E975" s="4"/>
      <c r="G975" s="5"/>
      <c r="I975" s="5"/>
      <c r="K975" s="37"/>
      <c r="L975" s="10"/>
      <c r="M975" s="10"/>
    </row>
    <row r="976" spans="2:13" s="3" customFormat="1" x14ac:dyDescent="0.25">
      <c r="B976" s="2"/>
      <c r="D976" s="2"/>
      <c r="E976" s="4"/>
      <c r="G976" s="5"/>
      <c r="I976" s="5"/>
      <c r="K976" s="37"/>
      <c r="L976" s="10"/>
      <c r="M976" s="10"/>
    </row>
    <row r="977" spans="2:13" s="3" customFormat="1" x14ac:dyDescent="0.25">
      <c r="B977" s="2"/>
      <c r="D977" s="2"/>
      <c r="E977" s="4"/>
      <c r="G977" s="5"/>
      <c r="I977" s="5"/>
      <c r="K977" s="37"/>
      <c r="L977" s="10"/>
      <c r="M977" s="10"/>
    </row>
    <row r="978" spans="2:13" s="3" customFormat="1" x14ac:dyDescent="0.25">
      <c r="B978" s="2"/>
      <c r="D978" s="2"/>
      <c r="E978" s="4"/>
      <c r="G978" s="5"/>
      <c r="I978" s="5"/>
      <c r="K978" s="37"/>
      <c r="L978" s="10"/>
      <c r="M978" s="10"/>
    </row>
    <row r="979" spans="2:13" s="3" customFormat="1" x14ac:dyDescent="0.25">
      <c r="B979" s="2"/>
      <c r="D979" s="2"/>
      <c r="E979" s="4"/>
      <c r="G979" s="5"/>
      <c r="I979" s="5"/>
      <c r="K979" s="37"/>
      <c r="L979" s="10"/>
      <c r="M979" s="10"/>
    </row>
    <row r="980" spans="2:13" s="3" customFormat="1" x14ac:dyDescent="0.25">
      <c r="B980" s="2"/>
      <c r="D980" s="2"/>
      <c r="E980" s="4"/>
      <c r="G980" s="5"/>
      <c r="I980" s="5"/>
      <c r="K980" s="37"/>
      <c r="L980" s="10"/>
      <c r="M980" s="10"/>
    </row>
    <row r="981" spans="2:13" s="3" customFormat="1" x14ac:dyDescent="0.25">
      <c r="B981" s="2"/>
      <c r="D981" s="2"/>
      <c r="E981" s="4"/>
      <c r="G981" s="5"/>
      <c r="I981" s="5"/>
      <c r="K981" s="37"/>
      <c r="L981" s="10"/>
      <c r="M981" s="10"/>
    </row>
    <row r="982" spans="2:13" s="3" customFormat="1" x14ac:dyDescent="0.25">
      <c r="B982" s="2"/>
      <c r="D982" s="2"/>
      <c r="E982" s="4"/>
      <c r="G982" s="5"/>
      <c r="I982" s="5"/>
      <c r="K982" s="37"/>
      <c r="L982" s="10"/>
      <c r="M982" s="10"/>
    </row>
    <row r="983" spans="2:13" s="3" customFormat="1" x14ac:dyDescent="0.25">
      <c r="B983" s="2"/>
      <c r="D983" s="2"/>
      <c r="E983" s="4"/>
      <c r="G983" s="5"/>
      <c r="I983" s="5"/>
      <c r="K983" s="37"/>
      <c r="L983" s="10"/>
      <c r="M983" s="10"/>
    </row>
    <row r="984" spans="2:13" s="3" customFormat="1" x14ac:dyDescent="0.25">
      <c r="B984" s="2"/>
      <c r="D984" s="2"/>
      <c r="E984" s="4"/>
      <c r="G984" s="5"/>
      <c r="I984" s="5"/>
      <c r="K984" s="37"/>
      <c r="L984" s="10"/>
      <c r="M984" s="10"/>
    </row>
    <row r="985" spans="2:13" s="3" customFormat="1" x14ac:dyDescent="0.25">
      <c r="B985" s="2"/>
      <c r="D985" s="2"/>
      <c r="E985" s="4"/>
      <c r="G985" s="5"/>
      <c r="I985" s="5"/>
      <c r="K985" s="37"/>
      <c r="L985" s="10"/>
      <c r="M985" s="10"/>
    </row>
    <row r="986" spans="2:13" s="3" customFormat="1" x14ac:dyDescent="0.25">
      <c r="B986" s="2"/>
      <c r="D986" s="2"/>
      <c r="E986" s="4"/>
      <c r="G986" s="5"/>
      <c r="I986" s="5"/>
      <c r="K986" s="37"/>
      <c r="L986" s="10"/>
      <c r="M986" s="10"/>
    </row>
    <row r="987" spans="2:13" s="3" customFormat="1" x14ac:dyDescent="0.25">
      <c r="B987" s="2"/>
      <c r="D987" s="2"/>
      <c r="E987" s="4"/>
      <c r="G987" s="5"/>
      <c r="I987" s="5"/>
      <c r="K987" s="37"/>
      <c r="L987" s="10"/>
      <c r="M987" s="10"/>
    </row>
    <row r="988" spans="2:13" s="3" customFormat="1" x14ac:dyDescent="0.25">
      <c r="B988" s="2"/>
      <c r="D988" s="2"/>
      <c r="E988" s="4"/>
      <c r="G988" s="5"/>
      <c r="I988" s="5"/>
      <c r="K988" s="37"/>
      <c r="L988" s="10"/>
      <c r="M988" s="10"/>
    </row>
    <row r="989" spans="2:13" s="3" customFormat="1" x14ac:dyDescent="0.25">
      <c r="B989" s="2"/>
      <c r="D989" s="2"/>
      <c r="E989" s="4"/>
      <c r="G989" s="5"/>
      <c r="I989" s="5"/>
      <c r="K989" s="37"/>
      <c r="L989" s="10"/>
      <c r="M989" s="10"/>
    </row>
    <row r="990" spans="2:13" s="3" customFormat="1" x14ac:dyDescent="0.25">
      <c r="B990" s="2"/>
      <c r="D990" s="2"/>
      <c r="E990" s="4"/>
      <c r="G990" s="5"/>
      <c r="I990" s="5"/>
      <c r="K990" s="37"/>
      <c r="L990" s="10"/>
      <c r="M990" s="10"/>
    </row>
    <row r="991" spans="2:13" s="3" customFormat="1" x14ac:dyDescent="0.25">
      <c r="B991" s="2"/>
      <c r="D991" s="2"/>
      <c r="E991" s="4"/>
      <c r="G991" s="5"/>
      <c r="I991" s="5"/>
      <c r="K991" s="37"/>
      <c r="L991" s="10"/>
      <c r="M991" s="10"/>
    </row>
    <row r="992" spans="2:13" s="3" customFormat="1" x14ac:dyDescent="0.25">
      <c r="B992" s="2"/>
      <c r="D992" s="2"/>
      <c r="E992" s="4"/>
      <c r="G992" s="5"/>
      <c r="I992" s="5"/>
      <c r="K992" s="37"/>
      <c r="L992" s="10"/>
      <c r="M992" s="10"/>
    </row>
    <row r="993" spans="2:13" s="3" customFormat="1" x14ac:dyDescent="0.25">
      <c r="B993" s="2"/>
      <c r="D993" s="2"/>
      <c r="E993" s="4"/>
      <c r="G993" s="5"/>
      <c r="I993" s="5"/>
      <c r="K993" s="37"/>
      <c r="L993" s="10"/>
      <c r="M993" s="10"/>
    </row>
    <row r="994" spans="2:13" s="3" customFormat="1" x14ac:dyDescent="0.25">
      <c r="B994" s="2"/>
      <c r="D994" s="2"/>
      <c r="E994" s="4"/>
      <c r="G994" s="5"/>
      <c r="I994" s="5"/>
      <c r="K994" s="37"/>
      <c r="L994" s="10"/>
      <c r="M994" s="10"/>
    </row>
    <row r="995" spans="2:13" s="3" customFormat="1" x14ac:dyDescent="0.25">
      <c r="B995" s="2"/>
      <c r="D995" s="2"/>
      <c r="E995" s="4"/>
      <c r="G995" s="5"/>
      <c r="I995" s="5"/>
      <c r="K995" s="37"/>
      <c r="L995" s="10"/>
      <c r="M995" s="10"/>
    </row>
    <row r="996" spans="2:13" s="3" customFormat="1" x14ac:dyDescent="0.25">
      <c r="B996" s="2"/>
      <c r="D996" s="2"/>
      <c r="E996" s="4"/>
      <c r="G996" s="5"/>
      <c r="I996" s="5"/>
      <c r="K996" s="37"/>
      <c r="L996" s="10"/>
      <c r="M996" s="10"/>
    </row>
    <row r="997" spans="2:13" s="3" customFormat="1" x14ac:dyDescent="0.25">
      <c r="B997" s="2"/>
      <c r="D997" s="2"/>
      <c r="E997" s="4"/>
      <c r="G997" s="5"/>
      <c r="I997" s="5"/>
      <c r="K997" s="37"/>
      <c r="L997" s="10"/>
      <c r="M997" s="10"/>
    </row>
    <row r="998" spans="2:13" s="3" customFormat="1" x14ac:dyDescent="0.25">
      <c r="B998" s="2"/>
      <c r="D998" s="2"/>
      <c r="E998" s="4"/>
      <c r="G998" s="5"/>
      <c r="I998" s="5"/>
      <c r="K998" s="37"/>
      <c r="L998" s="10"/>
      <c r="M998" s="10"/>
    </row>
    <row r="999" spans="2:13" s="3" customFormat="1" x14ac:dyDescent="0.25">
      <c r="B999" s="2"/>
      <c r="D999" s="2"/>
      <c r="E999" s="4"/>
      <c r="G999" s="5"/>
      <c r="I999" s="5"/>
      <c r="K999" s="37"/>
      <c r="L999" s="10"/>
      <c r="M999" s="10"/>
    </row>
    <row r="1000" spans="2:13" s="3" customFormat="1" x14ac:dyDescent="0.25">
      <c r="B1000" s="2"/>
      <c r="D1000" s="2"/>
      <c r="E1000" s="4"/>
      <c r="G1000" s="5"/>
      <c r="I1000" s="5"/>
      <c r="K1000" s="37"/>
      <c r="L1000" s="10"/>
      <c r="M1000" s="10"/>
    </row>
    <row r="1001" spans="2:13" s="3" customFormat="1" x14ac:dyDescent="0.25">
      <c r="B1001" s="2"/>
      <c r="D1001" s="2"/>
      <c r="E1001" s="4"/>
      <c r="G1001" s="5"/>
      <c r="I1001" s="5"/>
      <c r="K1001" s="37"/>
      <c r="L1001" s="10"/>
      <c r="M1001" s="10"/>
    </row>
    <row r="1002" spans="2:13" s="3" customFormat="1" x14ac:dyDescent="0.25">
      <c r="B1002" s="2"/>
      <c r="D1002" s="2"/>
      <c r="E1002" s="4"/>
      <c r="G1002" s="5"/>
      <c r="I1002" s="5"/>
      <c r="K1002" s="37"/>
      <c r="L1002" s="10"/>
      <c r="M1002" s="10"/>
    </row>
    <row r="1003" spans="2:13" s="3" customFormat="1" x14ac:dyDescent="0.25">
      <c r="B1003" s="2"/>
      <c r="D1003" s="2"/>
      <c r="E1003" s="4"/>
      <c r="G1003" s="5"/>
      <c r="I1003" s="5"/>
      <c r="K1003" s="37"/>
      <c r="L1003" s="10"/>
      <c r="M1003" s="10"/>
    </row>
    <row r="1004" spans="2:13" s="3" customFormat="1" x14ac:dyDescent="0.25">
      <c r="B1004" s="2"/>
      <c r="D1004" s="2"/>
      <c r="E1004" s="4"/>
      <c r="G1004" s="5"/>
      <c r="I1004" s="5"/>
      <c r="K1004" s="37"/>
      <c r="L1004" s="10"/>
      <c r="M1004" s="10"/>
    </row>
    <row r="1005" spans="2:13" s="3" customFormat="1" x14ac:dyDescent="0.25">
      <c r="B1005" s="2"/>
      <c r="D1005" s="2"/>
      <c r="E1005" s="4"/>
      <c r="G1005" s="5"/>
      <c r="I1005" s="5"/>
      <c r="K1005" s="37"/>
      <c r="L1005" s="10"/>
      <c r="M1005" s="10"/>
    </row>
    <row r="1006" spans="2:13" s="3" customFormat="1" x14ac:dyDescent="0.25">
      <c r="B1006" s="2"/>
      <c r="D1006" s="2"/>
      <c r="E1006" s="4"/>
      <c r="G1006" s="5"/>
      <c r="I1006" s="5"/>
      <c r="K1006" s="37"/>
      <c r="L1006" s="10"/>
      <c r="M1006" s="10"/>
    </row>
    <row r="1007" spans="2:13" s="3" customFormat="1" x14ac:dyDescent="0.25">
      <c r="B1007" s="2"/>
      <c r="D1007" s="2"/>
      <c r="E1007" s="4"/>
      <c r="G1007" s="5"/>
      <c r="I1007" s="5"/>
      <c r="K1007" s="37"/>
      <c r="L1007" s="10"/>
      <c r="M1007" s="10"/>
    </row>
    <row r="1008" spans="2:13" s="3" customFormat="1" x14ac:dyDescent="0.25">
      <c r="B1008" s="2"/>
      <c r="D1008" s="2"/>
      <c r="E1008" s="4"/>
      <c r="G1008" s="5"/>
      <c r="I1008" s="5"/>
      <c r="K1008" s="37"/>
      <c r="L1008" s="10"/>
      <c r="M1008" s="10"/>
    </row>
    <row r="1009" spans="2:13" s="3" customFormat="1" x14ac:dyDescent="0.25">
      <c r="B1009" s="2"/>
      <c r="D1009" s="2"/>
      <c r="E1009" s="4"/>
      <c r="G1009" s="5"/>
      <c r="I1009" s="5"/>
      <c r="K1009" s="37"/>
      <c r="L1009" s="10"/>
      <c r="M1009" s="10"/>
    </row>
    <row r="1010" spans="2:13" s="3" customFormat="1" x14ac:dyDescent="0.25">
      <c r="B1010" s="2"/>
      <c r="D1010" s="2"/>
      <c r="E1010" s="4"/>
      <c r="G1010" s="5"/>
      <c r="I1010" s="5"/>
      <c r="K1010" s="37"/>
      <c r="L1010" s="10"/>
      <c r="M1010" s="10"/>
    </row>
    <row r="1011" spans="2:13" s="3" customFormat="1" x14ac:dyDescent="0.25">
      <c r="B1011" s="2"/>
      <c r="D1011" s="2"/>
      <c r="E1011" s="4"/>
      <c r="G1011" s="5"/>
      <c r="I1011" s="5"/>
      <c r="K1011" s="37"/>
      <c r="L1011" s="10"/>
      <c r="M1011" s="10"/>
    </row>
    <row r="1012" spans="2:13" s="3" customFormat="1" x14ac:dyDescent="0.25">
      <c r="B1012" s="2"/>
      <c r="D1012" s="2"/>
      <c r="E1012" s="4"/>
      <c r="G1012" s="5"/>
      <c r="I1012" s="5"/>
      <c r="K1012" s="37"/>
      <c r="L1012" s="10"/>
      <c r="M1012" s="10"/>
    </row>
    <row r="1013" spans="2:13" s="3" customFormat="1" x14ac:dyDescent="0.25">
      <c r="B1013" s="2"/>
      <c r="D1013" s="2"/>
      <c r="E1013" s="4"/>
      <c r="G1013" s="5"/>
      <c r="I1013" s="5"/>
      <c r="K1013" s="37"/>
      <c r="L1013" s="10"/>
      <c r="M1013" s="10"/>
    </row>
    <row r="1014" spans="2:13" s="3" customFormat="1" x14ac:dyDescent="0.25">
      <c r="B1014" s="2"/>
      <c r="D1014" s="2"/>
      <c r="E1014" s="4"/>
      <c r="G1014" s="5"/>
      <c r="I1014" s="5"/>
      <c r="K1014" s="37"/>
      <c r="L1014" s="10"/>
      <c r="M1014" s="10"/>
    </row>
    <row r="1015" spans="2:13" s="3" customFormat="1" x14ac:dyDescent="0.25">
      <c r="B1015" s="2"/>
      <c r="D1015" s="2"/>
      <c r="E1015" s="4"/>
      <c r="G1015" s="5"/>
      <c r="I1015" s="5"/>
      <c r="K1015" s="37"/>
      <c r="L1015" s="10"/>
      <c r="M1015" s="10"/>
    </row>
    <row r="1016" spans="2:13" s="3" customFormat="1" x14ac:dyDescent="0.25">
      <c r="B1016" s="2"/>
      <c r="D1016" s="2"/>
      <c r="E1016" s="4"/>
      <c r="G1016" s="5"/>
      <c r="I1016" s="5"/>
      <c r="K1016" s="37"/>
      <c r="L1016" s="10"/>
      <c r="M1016" s="10"/>
    </row>
    <row r="1017" spans="2:13" s="3" customFormat="1" x14ac:dyDescent="0.25">
      <c r="B1017" s="2"/>
      <c r="D1017" s="2"/>
      <c r="E1017" s="4"/>
      <c r="G1017" s="5"/>
      <c r="I1017" s="5"/>
      <c r="K1017" s="37"/>
      <c r="L1017" s="10"/>
      <c r="M1017" s="10"/>
    </row>
    <row r="1018" spans="2:13" s="3" customFormat="1" x14ac:dyDescent="0.25">
      <c r="B1018" s="2"/>
      <c r="D1018" s="2"/>
      <c r="E1018" s="4"/>
      <c r="G1018" s="5"/>
      <c r="I1018" s="5"/>
      <c r="K1018" s="37"/>
      <c r="L1018" s="10"/>
      <c r="M1018" s="10"/>
    </row>
    <row r="1019" spans="2:13" s="3" customFormat="1" x14ac:dyDescent="0.25">
      <c r="B1019" s="2"/>
      <c r="D1019" s="2"/>
      <c r="E1019" s="4"/>
      <c r="G1019" s="5"/>
      <c r="I1019" s="5"/>
      <c r="K1019" s="37"/>
      <c r="L1019" s="10"/>
      <c r="M1019" s="10"/>
    </row>
    <row r="1020" spans="2:13" s="3" customFormat="1" x14ac:dyDescent="0.25">
      <c r="B1020" s="2"/>
      <c r="D1020" s="2"/>
      <c r="E1020" s="4"/>
      <c r="G1020" s="5"/>
      <c r="I1020" s="5"/>
      <c r="K1020" s="37"/>
      <c r="L1020" s="10"/>
      <c r="M1020" s="10"/>
    </row>
    <row r="1021" spans="2:13" s="3" customFormat="1" x14ac:dyDescent="0.25">
      <c r="B1021" s="2"/>
      <c r="D1021" s="2"/>
      <c r="E1021" s="4"/>
      <c r="G1021" s="5"/>
      <c r="I1021" s="5"/>
      <c r="K1021" s="37"/>
      <c r="L1021" s="10"/>
      <c r="M1021" s="10"/>
    </row>
    <row r="1022" spans="2:13" s="3" customFormat="1" x14ac:dyDescent="0.25">
      <c r="B1022" s="2"/>
      <c r="D1022" s="2"/>
      <c r="E1022" s="4"/>
      <c r="G1022" s="5"/>
      <c r="I1022" s="5"/>
      <c r="K1022" s="37"/>
      <c r="L1022" s="10"/>
      <c r="M1022" s="10"/>
    </row>
    <row r="1023" spans="2:13" s="3" customFormat="1" x14ac:dyDescent="0.25">
      <c r="B1023" s="2"/>
      <c r="D1023" s="2"/>
      <c r="E1023" s="4"/>
      <c r="G1023" s="5"/>
      <c r="I1023" s="5"/>
      <c r="K1023" s="37"/>
      <c r="L1023" s="10"/>
      <c r="M1023" s="10"/>
    </row>
    <row r="1024" spans="2:13" s="3" customFormat="1" x14ac:dyDescent="0.25">
      <c r="B1024" s="2"/>
      <c r="D1024" s="2"/>
      <c r="E1024" s="4"/>
      <c r="G1024" s="5"/>
      <c r="I1024" s="5"/>
      <c r="K1024" s="37"/>
      <c r="L1024" s="10"/>
      <c r="M1024" s="10"/>
    </row>
    <row r="1025" spans="2:13" s="3" customFormat="1" x14ac:dyDescent="0.25">
      <c r="B1025" s="2"/>
      <c r="D1025" s="2"/>
      <c r="E1025" s="4"/>
      <c r="G1025" s="5"/>
      <c r="I1025" s="5"/>
      <c r="K1025" s="37"/>
      <c r="L1025" s="10"/>
      <c r="M1025" s="10"/>
    </row>
    <row r="1026" spans="2:13" s="3" customFormat="1" x14ac:dyDescent="0.25">
      <c r="B1026" s="2"/>
      <c r="D1026" s="2"/>
      <c r="E1026" s="4"/>
      <c r="G1026" s="5"/>
      <c r="I1026" s="5"/>
      <c r="K1026" s="37"/>
      <c r="L1026" s="10"/>
      <c r="M1026" s="10"/>
    </row>
    <row r="1027" spans="2:13" s="3" customFormat="1" x14ac:dyDescent="0.25">
      <c r="B1027" s="2"/>
      <c r="D1027" s="2"/>
      <c r="E1027" s="4"/>
      <c r="G1027" s="5"/>
      <c r="I1027" s="5"/>
      <c r="K1027" s="37"/>
      <c r="L1027" s="10"/>
      <c r="M1027" s="10"/>
    </row>
    <row r="1028" spans="2:13" s="3" customFormat="1" x14ac:dyDescent="0.25">
      <c r="B1028" s="2"/>
      <c r="D1028" s="2"/>
      <c r="E1028" s="4"/>
      <c r="G1028" s="5"/>
      <c r="I1028" s="5"/>
      <c r="K1028" s="37"/>
      <c r="L1028" s="10"/>
      <c r="M1028" s="10"/>
    </row>
    <row r="1029" spans="2:13" s="3" customFormat="1" x14ac:dyDescent="0.25">
      <c r="B1029" s="2"/>
      <c r="D1029" s="2"/>
      <c r="E1029" s="4"/>
      <c r="G1029" s="5"/>
      <c r="I1029" s="5"/>
      <c r="K1029" s="37"/>
      <c r="L1029" s="10"/>
      <c r="M1029" s="10"/>
    </row>
    <row r="1030" spans="2:13" s="3" customFormat="1" x14ac:dyDescent="0.25">
      <c r="B1030" s="2"/>
      <c r="D1030" s="2"/>
      <c r="E1030" s="4"/>
      <c r="G1030" s="5"/>
      <c r="I1030" s="5"/>
      <c r="K1030" s="37"/>
      <c r="L1030" s="10"/>
      <c r="M1030" s="10"/>
    </row>
    <row r="1031" spans="2:13" s="3" customFormat="1" x14ac:dyDescent="0.25">
      <c r="B1031" s="2"/>
      <c r="D1031" s="2"/>
      <c r="E1031" s="4"/>
      <c r="G1031" s="5"/>
      <c r="I1031" s="5"/>
      <c r="K1031" s="37"/>
      <c r="L1031" s="10"/>
      <c r="M1031" s="10"/>
    </row>
    <row r="1032" spans="2:13" s="3" customFormat="1" x14ac:dyDescent="0.25">
      <c r="B1032" s="2"/>
      <c r="D1032" s="2"/>
      <c r="E1032" s="4"/>
      <c r="G1032" s="5"/>
      <c r="I1032" s="5"/>
      <c r="K1032" s="37"/>
      <c r="L1032" s="10"/>
      <c r="M1032" s="10"/>
    </row>
    <row r="1033" spans="2:13" s="3" customFormat="1" x14ac:dyDescent="0.25">
      <c r="B1033" s="2"/>
      <c r="D1033" s="2"/>
      <c r="E1033" s="4"/>
      <c r="G1033" s="5"/>
      <c r="I1033" s="5"/>
      <c r="K1033" s="37"/>
      <c r="L1033" s="10"/>
      <c r="M1033" s="10"/>
    </row>
    <row r="1034" spans="2:13" s="3" customFormat="1" x14ac:dyDescent="0.25">
      <c r="B1034" s="2"/>
      <c r="D1034" s="2"/>
      <c r="E1034" s="4"/>
      <c r="G1034" s="5"/>
      <c r="I1034" s="5"/>
      <c r="K1034" s="37"/>
      <c r="L1034" s="10"/>
      <c r="M1034" s="10"/>
    </row>
    <row r="1035" spans="2:13" s="3" customFormat="1" x14ac:dyDescent="0.25">
      <c r="B1035" s="2"/>
      <c r="D1035" s="2"/>
      <c r="E1035" s="4"/>
      <c r="G1035" s="5"/>
      <c r="I1035" s="5"/>
      <c r="K1035" s="37"/>
      <c r="L1035" s="10"/>
      <c r="M1035" s="10"/>
    </row>
    <row r="1036" spans="2:13" s="3" customFormat="1" x14ac:dyDescent="0.25">
      <c r="B1036" s="2"/>
      <c r="D1036" s="2"/>
      <c r="E1036" s="4"/>
      <c r="G1036" s="5"/>
      <c r="I1036" s="5"/>
      <c r="K1036" s="37"/>
      <c r="L1036" s="10"/>
      <c r="M1036" s="10"/>
    </row>
    <row r="1037" spans="2:13" s="3" customFormat="1" x14ac:dyDescent="0.25">
      <c r="B1037" s="2"/>
      <c r="D1037" s="2"/>
      <c r="E1037" s="4"/>
      <c r="G1037" s="5"/>
      <c r="I1037" s="5"/>
      <c r="K1037" s="37"/>
      <c r="L1037" s="10"/>
      <c r="M1037" s="10"/>
    </row>
    <row r="1038" spans="2:13" s="3" customFormat="1" x14ac:dyDescent="0.25">
      <c r="B1038" s="2"/>
      <c r="D1038" s="2"/>
      <c r="E1038" s="4"/>
      <c r="G1038" s="5"/>
      <c r="I1038" s="5"/>
      <c r="K1038" s="37"/>
      <c r="L1038" s="10"/>
      <c r="M1038" s="10"/>
    </row>
    <row r="1039" spans="2:13" s="3" customFormat="1" x14ac:dyDescent="0.25">
      <c r="B1039" s="2"/>
      <c r="D1039" s="2"/>
      <c r="E1039" s="4"/>
      <c r="G1039" s="5"/>
      <c r="I1039" s="5"/>
      <c r="K1039" s="37"/>
      <c r="L1039" s="10"/>
      <c r="M1039" s="10"/>
    </row>
    <row r="1040" spans="2:13" s="3" customFormat="1" x14ac:dyDescent="0.25">
      <c r="B1040" s="2"/>
      <c r="D1040" s="2"/>
      <c r="E1040" s="4"/>
      <c r="G1040" s="5"/>
      <c r="I1040" s="5"/>
      <c r="K1040" s="37"/>
      <c r="L1040" s="10"/>
      <c r="M1040" s="10"/>
    </row>
    <row r="1041" spans="2:13" s="3" customFormat="1" x14ac:dyDescent="0.25">
      <c r="B1041" s="2"/>
      <c r="D1041" s="2"/>
      <c r="E1041" s="4"/>
      <c r="G1041" s="5"/>
      <c r="I1041" s="5"/>
      <c r="K1041" s="37"/>
      <c r="L1041" s="10"/>
      <c r="M1041" s="10"/>
    </row>
    <row r="1042" spans="2:13" s="3" customFormat="1" x14ac:dyDescent="0.25">
      <c r="B1042" s="2"/>
      <c r="D1042" s="2"/>
      <c r="E1042" s="4"/>
      <c r="G1042" s="5"/>
      <c r="I1042" s="5"/>
      <c r="K1042" s="37"/>
      <c r="L1042" s="10"/>
      <c r="M1042" s="10"/>
    </row>
    <row r="1043" spans="2:13" s="3" customFormat="1" x14ac:dyDescent="0.25">
      <c r="B1043" s="2"/>
      <c r="D1043" s="2"/>
      <c r="E1043" s="4"/>
      <c r="G1043" s="5"/>
      <c r="I1043" s="5"/>
      <c r="K1043" s="37"/>
      <c r="L1043" s="10"/>
      <c r="M1043" s="10"/>
    </row>
    <row r="1044" spans="2:13" s="3" customFormat="1" x14ac:dyDescent="0.25">
      <c r="B1044" s="2"/>
      <c r="D1044" s="2"/>
      <c r="E1044" s="4"/>
      <c r="G1044" s="5"/>
      <c r="I1044" s="5"/>
      <c r="K1044" s="37"/>
      <c r="L1044" s="10"/>
      <c r="M1044" s="10"/>
    </row>
    <row r="1045" spans="2:13" s="3" customFormat="1" x14ac:dyDescent="0.25">
      <c r="B1045" s="2"/>
      <c r="D1045" s="2"/>
      <c r="E1045" s="4"/>
      <c r="G1045" s="5"/>
      <c r="I1045" s="5"/>
      <c r="K1045" s="37"/>
      <c r="L1045" s="10"/>
      <c r="M1045" s="10"/>
    </row>
    <row r="1046" spans="2:13" s="3" customFormat="1" x14ac:dyDescent="0.25">
      <c r="B1046" s="2"/>
      <c r="D1046" s="2"/>
      <c r="E1046" s="4"/>
      <c r="G1046" s="5"/>
      <c r="I1046" s="5"/>
      <c r="K1046" s="37"/>
      <c r="L1046" s="10"/>
      <c r="M1046" s="10"/>
    </row>
    <row r="1047" spans="2:13" s="3" customFormat="1" x14ac:dyDescent="0.25">
      <c r="B1047" s="2"/>
      <c r="D1047" s="2"/>
      <c r="E1047" s="4"/>
      <c r="G1047" s="5"/>
      <c r="I1047" s="5"/>
      <c r="K1047" s="37"/>
      <c r="L1047" s="10"/>
      <c r="M1047" s="10"/>
    </row>
    <row r="1048" spans="2:13" s="3" customFormat="1" x14ac:dyDescent="0.25">
      <c r="B1048" s="2"/>
      <c r="D1048" s="2"/>
      <c r="E1048" s="4"/>
      <c r="G1048" s="5"/>
      <c r="I1048" s="5"/>
      <c r="K1048" s="37"/>
      <c r="L1048" s="10"/>
      <c r="M1048" s="10"/>
    </row>
    <row r="1049" spans="2:13" s="3" customFormat="1" x14ac:dyDescent="0.25">
      <c r="B1049" s="2"/>
      <c r="D1049" s="2"/>
      <c r="E1049" s="4"/>
      <c r="G1049" s="5"/>
      <c r="I1049" s="5"/>
      <c r="K1049" s="37"/>
      <c r="L1049" s="10"/>
      <c r="M1049" s="10"/>
    </row>
    <row r="1050" spans="2:13" s="3" customFormat="1" x14ac:dyDescent="0.25">
      <c r="B1050" s="2"/>
      <c r="D1050" s="2"/>
      <c r="E1050" s="4"/>
      <c r="G1050" s="5"/>
      <c r="I1050" s="5"/>
      <c r="K1050" s="37"/>
      <c r="L1050" s="10"/>
      <c r="M1050" s="10"/>
    </row>
    <row r="1051" spans="2:13" s="3" customFormat="1" x14ac:dyDescent="0.25">
      <c r="B1051" s="2"/>
      <c r="D1051" s="2"/>
      <c r="E1051" s="4"/>
      <c r="G1051" s="5"/>
      <c r="I1051" s="5"/>
      <c r="K1051" s="37"/>
      <c r="L1051" s="10"/>
      <c r="M1051" s="10"/>
    </row>
    <row r="1052" spans="2:13" s="3" customFormat="1" x14ac:dyDescent="0.25">
      <c r="B1052" s="2"/>
      <c r="D1052" s="2"/>
      <c r="E1052" s="4"/>
      <c r="G1052" s="5"/>
      <c r="I1052" s="5"/>
      <c r="K1052" s="37"/>
      <c r="L1052" s="10"/>
      <c r="M1052" s="10"/>
    </row>
    <row r="1053" spans="2:13" s="3" customFormat="1" x14ac:dyDescent="0.25">
      <c r="B1053" s="2"/>
      <c r="D1053" s="2"/>
      <c r="E1053" s="4"/>
      <c r="G1053" s="5"/>
      <c r="I1053" s="5"/>
      <c r="K1053" s="37"/>
      <c r="L1053" s="10"/>
      <c r="M1053" s="10"/>
    </row>
    <row r="1054" spans="2:13" s="3" customFormat="1" x14ac:dyDescent="0.25">
      <c r="B1054" s="2"/>
      <c r="D1054" s="2"/>
      <c r="E1054" s="4"/>
      <c r="G1054" s="5"/>
      <c r="I1054" s="5"/>
      <c r="K1054" s="37"/>
      <c r="L1054" s="10"/>
      <c r="M1054" s="10"/>
    </row>
    <row r="1055" spans="2:13" s="3" customFormat="1" x14ac:dyDescent="0.25">
      <c r="B1055" s="2"/>
      <c r="D1055" s="2"/>
      <c r="E1055" s="4"/>
      <c r="G1055" s="5"/>
      <c r="I1055" s="5"/>
      <c r="K1055" s="37"/>
      <c r="L1055" s="10"/>
      <c r="M1055" s="10"/>
    </row>
    <row r="1056" spans="2:13" s="3" customFormat="1" x14ac:dyDescent="0.25">
      <c r="B1056" s="2"/>
      <c r="D1056" s="2"/>
      <c r="E1056" s="4"/>
      <c r="G1056" s="5"/>
      <c r="I1056" s="5"/>
      <c r="K1056" s="37"/>
      <c r="L1056" s="10"/>
      <c r="M1056" s="10"/>
    </row>
    <row r="1057" spans="2:13" s="3" customFormat="1" x14ac:dyDescent="0.25">
      <c r="B1057" s="2"/>
      <c r="D1057" s="2"/>
      <c r="E1057" s="4"/>
      <c r="G1057" s="5"/>
      <c r="I1057" s="5"/>
      <c r="K1057" s="37"/>
      <c r="L1057" s="10"/>
      <c r="M1057" s="10"/>
    </row>
    <row r="1058" spans="2:13" s="3" customFormat="1" x14ac:dyDescent="0.25">
      <c r="B1058" s="2"/>
      <c r="D1058" s="2"/>
      <c r="E1058" s="4"/>
      <c r="G1058" s="5"/>
      <c r="I1058" s="5"/>
      <c r="K1058" s="37"/>
      <c r="L1058" s="10"/>
      <c r="M1058" s="10"/>
    </row>
    <row r="1059" spans="2:13" s="3" customFormat="1" x14ac:dyDescent="0.25">
      <c r="B1059" s="2"/>
      <c r="D1059" s="2"/>
      <c r="E1059" s="4"/>
      <c r="G1059" s="5"/>
      <c r="I1059" s="5"/>
      <c r="K1059" s="37"/>
      <c r="L1059" s="10"/>
      <c r="M1059" s="10"/>
    </row>
    <row r="1060" spans="2:13" s="3" customFormat="1" x14ac:dyDescent="0.25">
      <c r="B1060" s="2"/>
      <c r="D1060" s="2"/>
      <c r="E1060" s="4"/>
      <c r="G1060" s="5"/>
      <c r="I1060" s="5"/>
      <c r="K1060" s="37"/>
      <c r="L1060" s="10"/>
      <c r="M1060" s="10"/>
    </row>
    <row r="1061" spans="2:13" s="3" customFormat="1" x14ac:dyDescent="0.25">
      <c r="B1061" s="2"/>
      <c r="D1061" s="2"/>
      <c r="E1061" s="4"/>
      <c r="G1061" s="5"/>
      <c r="I1061" s="5"/>
      <c r="K1061" s="37"/>
      <c r="L1061" s="10"/>
      <c r="M1061" s="10"/>
    </row>
    <row r="1062" spans="2:13" s="3" customFormat="1" x14ac:dyDescent="0.25">
      <c r="B1062" s="2"/>
      <c r="D1062" s="2"/>
      <c r="E1062" s="4"/>
      <c r="G1062" s="5"/>
      <c r="I1062" s="5"/>
      <c r="K1062" s="37"/>
      <c r="L1062" s="10"/>
      <c r="M1062" s="10"/>
    </row>
    <row r="1063" spans="2:13" s="3" customFormat="1" x14ac:dyDescent="0.25">
      <c r="B1063" s="2"/>
      <c r="D1063" s="2"/>
      <c r="E1063" s="4"/>
      <c r="G1063" s="5"/>
      <c r="I1063" s="5"/>
      <c r="K1063" s="37"/>
      <c r="L1063" s="10"/>
      <c r="M1063" s="10"/>
    </row>
    <row r="1064" spans="2:13" s="3" customFormat="1" x14ac:dyDescent="0.25">
      <c r="B1064" s="2"/>
      <c r="D1064" s="2"/>
      <c r="E1064" s="4"/>
      <c r="G1064" s="5"/>
      <c r="I1064" s="5"/>
      <c r="K1064" s="37"/>
      <c r="L1064" s="10"/>
      <c r="M1064" s="10"/>
    </row>
    <row r="1065" spans="2:13" s="3" customFormat="1" x14ac:dyDescent="0.25">
      <c r="B1065" s="2"/>
      <c r="D1065" s="2"/>
      <c r="E1065" s="4"/>
      <c r="G1065" s="5"/>
      <c r="I1065" s="5"/>
      <c r="K1065" s="37"/>
      <c r="L1065" s="10"/>
      <c r="M1065" s="10"/>
    </row>
    <row r="1066" spans="2:13" s="3" customFormat="1" x14ac:dyDescent="0.25">
      <c r="B1066" s="2"/>
      <c r="D1066" s="2"/>
      <c r="E1066" s="4"/>
      <c r="G1066" s="5"/>
      <c r="I1066" s="5"/>
      <c r="K1066" s="37"/>
      <c r="L1066" s="10"/>
      <c r="M1066" s="10"/>
    </row>
    <row r="1067" spans="2:13" s="3" customFormat="1" x14ac:dyDescent="0.25">
      <c r="B1067" s="2"/>
      <c r="D1067" s="2"/>
      <c r="E1067" s="4"/>
      <c r="G1067" s="5"/>
      <c r="I1067" s="5"/>
      <c r="K1067" s="37"/>
      <c r="L1067" s="10"/>
      <c r="M1067" s="10"/>
    </row>
    <row r="1068" spans="2:13" s="3" customFormat="1" x14ac:dyDescent="0.25">
      <c r="B1068" s="2"/>
      <c r="D1068" s="2"/>
      <c r="E1068" s="4"/>
      <c r="G1068" s="5"/>
      <c r="I1068" s="5"/>
      <c r="K1068" s="37"/>
      <c r="L1068" s="10"/>
      <c r="M1068" s="10"/>
    </row>
    <row r="1069" spans="2:13" s="3" customFormat="1" x14ac:dyDescent="0.25">
      <c r="B1069" s="2"/>
      <c r="D1069" s="2"/>
      <c r="E1069" s="4"/>
      <c r="G1069" s="5"/>
      <c r="I1069" s="5"/>
      <c r="K1069" s="37"/>
      <c r="L1069" s="10"/>
      <c r="M1069" s="10"/>
    </row>
    <row r="1070" spans="2:13" s="3" customFormat="1" x14ac:dyDescent="0.25">
      <c r="B1070" s="2"/>
      <c r="D1070" s="2"/>
      <c r="E1070" s="4"/>
      <c r="G1070" s="5"/>
      <c r="I1070" s="5"/>
      <c r="K1070" s="37"/>
      <c r="L1070" s="10"/>
      <c r="M1070" s="10"/>
    </row>
    <row r="1071" spans="2:13" s="3" customFormat="1" x14ac:dyDescent="0.25">
      <c r="B1071" s="2"/>
      <c r="D1071" s="2"/>
      <c r="E1071" s="4"/>
      <c r="G1071" s="5"/>
      <c r="I1071" s="5"/>
      <c r="K1071" s="37"/>
      <c r="L1071" s="10"/>
      <c r="M1071" s="10"/>
    </row>
    <row r="1072" spans="2:13" s="3" customFormat="1" x14ac:dyDescent="0.25">
      <c r="B1072" s="2"/>
      <c r="D1072" s="2"/>
      <c r="E1072" s="4"/>
      <c r="G1072" s="5"/>
      <c r="I1072" s="5"/>
      <c r="K1072" s="37"/>
      <c r="L1072" s="10"/>
      <c r="M1072" s="10"/>
    </row>
    <row r="1073" spans="2:13" s="3" customFormat="1" x14ac:dyDescent="0.25">
      <c r="B1073" s="2"/>
      <c r="D1073" s="2"/>
      <c r="E1073" s="4"/>
      <c r="G1073" s="5"/>
      <c r="I1073" s="5"/>
      <c r="K1073" s="37"/>
      <c r="L1073" s="10"/>
      <c r="M1073" s="10"/>
    </row>
    <row r="1074" spans="2:13" s="3" customFormat="1" x14ac:dyDescent="0.25">
      <c r="B1074" s="2"/>
      <c r="D1074" s="2"/>
      <c r="E1074" s="4"/>
      <c r="G1074" s="5"/>
      <c r="I1074" s="5"/>
      <c r="K1074" s="37"/>
      <c r="L1074" s="10"/>
      <c r="M1074" s="10"/>
    </row>
    <row r="1075" spans="2:13" s="3" customFormat="1" x14ac:dyDescent="0.25">
      <c r="B1075" s="2"/>
      <c r="D1075" s="2"/>
      <c r="E1075" s="4"/>
      <c r="G1075" s="5"/>
      <c r="I1075" s="5"/>
      <c r="K1075" s="37"/>
      <c r="L1075" s="10"/>
      <c r="M1075" s="10"/>
    </row>
    <row r="1076" spans="2:13" s="3" customFormat="1" x14ac:dyDescent="0.25">
      <c r="B1076" s="2"/>
      <c r="D1076" s="2"/>
      <c r="E1076" s="4"/>
      <c r="G1076" s="5"/>
      <c r="I1076" s="5"/>
      <c r="K1076" s="37"/>
      <c r="L1076" s="10"/>
      <c r="M1076" s="10"/>
    </row>
    <row r="1077" spans="2:13" s="3" customFormat="1" x14ac:dyDescent="0.25">
      <c r="B1077" s="2"/>
      <c r="D1077" s="2"/>
      <c r="E1077" s="4"/>
      <c r="G1077" s="5"/>
      <c r="I1077" s="5"/>
      <c r="K1077" s="37"/>
      <c r="L1077" s="10"/>
      <c r="M1077" s="10"/>
    </row>
    <row r="1078" spans="2:13" s="3" customFormat="1" x14ac:dyDescent="0.25">
      <c r="B1078" s="2"/>
      <c r="D1078" s="2"/>
      <c r="E1078" s="4"/>
      <c r="G1078" s="5"/>
      <c r="I1078" s="5"/>
      <c r="K1078" s="37"/>
      <c r="L1078" s="10"/>
      <c r="M1078" s="10"/>
    </row>
    <row r="1079" spans="2:13" s="3" customFormat="1" x14ac:dyDescent="0.25">
      <c r="B1079" s="2"/>
      <c r="D1079" s="2"/>
      <c r="E1079" s="4"/>
      <c r="G1079" s="5"/>
      <c r="I1079" s="5"/>
      <c r="K1079" s="37"/>
      <c r="L1079" s="10"/>
      <c r="M1079" s="10"/>
    </row>
    <row r="1080" spans="2:13" s="3" customFormat="1" x14ac:dyDescent="0.25">
      <c r="B1080" s="2"/>
      <c r="D1080" s="2"/>
      <c r="E1080" s="4"/>
      <c r="G1080" s="5"/>
      <c r="I1080" s="5"/>
      <c r="K1080" s="37"/>
      <c r="L1080" s="10"/>
      <c r="M1080" s="10"/>
    </row>
    <row r="1081" spans="2:13" s="3" customFormat="1" x14ac:dyDescent="0.25">
      <c r="B1081" s="2"/>
      <c r="D1081" s="2"/>
      <c r="E1081" s="4"/>
      <c r="G1081" s="5"/>
      <c r="I1081" s="5"/>
      <c r="K1081" s="37"/>
      <c r="L1081" s="10"/>
      <c r="M1081" s="10"/>
    </row>
    <row r="1082" spans="2:13" s="3" customFormat="1" x14ac:dyDescent="0.25">
      <c r="B1082" s="2"/>
      <c r="D1082" s="2"/>
      <c r="E1082" s="4"/>
      <c r="G1082" s="5"/>
      <c r="I1082" s="5"/>
      <c r="K1082" s="37"/>
      <c r="L1082" s="10"/>
      <c r="M1082" s="10"/>
    </row>
    <row r="1083" spans="2:13" s="3" customFormat="1" x14ac:dyDescent="0.25">
      <c r="B1083" s="2"/>
      <c r="D1083" s="2"/>
      <c r="E1083" s="4"/>
      <c r="G1083" s="5"/>
      <c r="I1083" s="5"/>
      <c r="K1083" s="37"/>
      <c r="L1083" s="10"/>
      <c r="M1083" s="10"/>
    </row>
    <row r="1084" spans="2:13" s="3" customFormat="1" x14ac:dyDescent="0.25">
      <c r="B1084" s="2"/>
      <c r="D1084" s="2"/>
      <c r="E1084" s="4"/>
      <c r="G1084" s="5"/>
      <c r="I1084" s="5"/>
      <c r="K1084" s="37"/>
      <c r="L1084" s="10"/>
      <c r="M1084" s="10"/>
    </row>
    <row r="1085" spans="2:13" s="3" customFormat="1" x14ac:dyDescent="0.25">
      <c r="B1085" s="2"/>
      <c r="D1085" s="2"/>
      <c r="E1085" s="4"/>
      <c r="G1085" s="5"/>
      <c r="I1085" s="5"/>
      <c r="K1085" s="37"/>
      <c r="L1085" s="10"/>
      <c r="M1085" s="10"/>
    </row>
    <row r="1086" spans="2:13" s="3" customFormat="1" x14ac:dyDescent="0.25">
      <c r="B1086" s="2"/>
      <c r="D1086" s="2"/>
      <c r="E1086" s="4"/>
      <c r="G1086" s="5"/>
      <c r="I1086" s="5"/>
      <c r="K1086" s="37"/>
      <c r="L1086" s="10"/>
      <c r="M1086" s="10"/>
    </row>
    <row r="1087" spans="2:13" s="3" customFormat="1" x14ac:dyDescent="0.25">
      <c r="B1087" s="2"/>
      <c r="D1087" s="2"/>
      <c r="E1087" s="4"/>
      <c r="G1087" s="5"/>
      <c r="I1087" s="5"/>
      <c r="K1087" s="37"/>
      <c r="L1087" s="10"/>
      <c r="M1087" s="10"/>
    </row>
    <row r="1088" spans="2:13" s="3" customFormat="1" x14ac:dyDescent="0.25">
      <c r="B1088" s="2"/>
      <c r="D1088" s="2"/>
      <c r="E1088" s="4"/>
      <c r="G1088" s="5"/>
      <c r="I1088" s="5"/>
      <c r="K1088" s="37"/>
      <c r="L1088" s="10"/>
      <c r="M1088" s="10"/>
    </row>
    <row r="1089" spans="2:13" s="3" customFormat="1" x14ac:dyDescent="0.25">
      <c r="B1089" s="2"/>
      <c r="D1089" s="2"/>
      <c r="E1089" s="4"/>
      <c r="G1089" s="5"/>
      <c r="I1089" s="5"/>
      <c r="K1089" s="37"/>
      <c r="L1089" s="10"/>
      <c r="M1089" s="10"/>
    </row>
    <row r="1090" spans="2:13" s="3" customFormat="1" x14ac:dyDescent="0.25">
      <c r="B1090" s="2"/>
      <c r="D1090" s="2"/>
      <c r="E1090" s="4"/>
      <c r="G1090" s="5"/>
      <c r="I1090" s="5"/>
      <c r="K1090" s="37"/>
      <c r="L1090" s="10"/>
      <c r="M1090" s="10"/>
    </row>
    <row r="1091" spans="2:13" s="3" customFormat="1" x14ac:dyDescent="0.25">
      <c r="B1091" s="2"/>
      <c r="D1091" s="2"/>
      <c r="E1091" s="4"/>
      <c r="G1091" s="5"/>
      <c r="I1091" s="5"/>
      <c r="K1091" s="37"/>
      <c r="L1091" s="10"/>
      <c r="M1091" s="10"/>
    </row>
    <row r="1092" spans="2:13" s="3" customFormat="1" x14ac:dyDescent="0.25">
      <c r="B1092" s="2"/>
      <c r="D1092" s="2"/>
      <c r="E1092" s="4"/>
      <c r="G1092" s="5"/>
      <c r="I1092" s="5"/>
      <c r="K1092" s="37"/>
      <c r="L1092" s="10"/>
      <c r="M1092" s="10"/>
    </row>
    <row r="1093" spans="2:13" s="3" customFormat="1" x14ac:dyDescent="0.25">
      <c r="B1093" s="2"/>
      <c r="D1093" s="2"/>
      <c r="E1093" s="4"/>
      <c r="G1093" s="5"/>
      <c r="I1093" s="5"/>
      <c r="K1093" s="37"/>
      <c r="L1093" s="10"/>
      <c r="M1093" s="10"/>
    </row>
    <row r="1094" spans="2:13" s="3" customFormat="1" x14ac:dyDescent="0.25">
      <c r="B1094" s="2"/>
      <c r="D1094" s="2"/>
      <c r="E1094" s="4"/>
      <c r="G1094" s="5"/>
      <c r="I1094" s="5"/>
      <c r="K1094" s="37"/>
      <c r="L1094" s="10"/>
      <c r="M1094" s="10"/>
    </row>
    <row r="1095" spans="2:13" s="3" customFormat="1" x14ac:dyDescent="0.25">
      <c r="B1095" s="2"/>
      <c r="D1095" s="2"/>
      <c r="E1095" s="4"/>
      <c r="G1095" s="5"/>
      <c r="I1095" s="5"/>
      <c r="K1095" s="37"/>
      <c r="L1095" s="10"/>
      <c r="M1095" s="10"/>
    </row>
    <row r="1096" spans="2:13" s="3" customFormat="1" x14ac:dyDescent="0.25">
      <c r="B1096" s="2"/>
      <c r="D1096" s="2"/>
      <c r="E1096" s="4"/>
      <c r="G1096" s="5"/>
      <c r="I1096" s="5"/>
      <c r="K1096" s="37"/>
      <c r="L1096" s="10"/>
      <c r="M1096" s="10"/>
    </row>
    <row r="1097" spans="2:13" s="3" customFormat="1" x14ac:dyDescent="0.25">
      <c r="B1097" s="2"/>
      <c r="D1097" s="2"/>
      <c r="E1097" s="4"/>
      <c r="G1097" s="5"/>
      <c r="I1097" s="5"/>
      <c r="K1097" s="37"/>
      <c r="L1097" s="10"/>
      <c r="M1097" s="10"/>
    </row>
    <row r="1098" spans="2:13" s="3" customFormat="1" x14ac:dyDescent="0.25">
      <c r="B1098" s="2"/>
      <c r="D1098" s="2"/>
      <c r="E1098" s="4"/>
      <c r="G1098" s="5"/>
      <c r="I1098" s="5"/>
      <c r="K1098" s="37"/>
      <c r="L1098" s="10"/>
      <c r="M1098" s="10"/>
    </row>
    <row r="1099" spans="2:13" s="3" customFormat="1" x14ac:dyDescent="0.25">
      <c r="B1099" s="2"/>
      <c r="D1099" s="2"/>
      <c r="E1099" s="4"/>
      <c r="G1099" s="5"/>
      <c r="I1099" s="5"/>
      <c r="K1099" s="37"/>
      <c r="L1099" s="10"/>
      <c r="M1099" s="10"/>
    </row>
    <row r="1100" spans="2:13" s="3" customFormat="1" x14ac:dyDescent="0.25">
      <c r="B1100" s="2"/>
      <c r="D1100" s="2"/>
      <c r="E1100" s="4"/>
      <c r="G1100" s="5"/>
      <c r="I1100" s="5"/>
      <c r="K1100" s="37"/>
      <c r="L1100" s="10"/>
      <c r="M1100" s="10"/>
    </row>
    <row r="1101" spans="2:13" s="3" customFormat="1" x14ac:dyDescent="0.25">
      <c r="B1101" s="2"/>
      <c r="D1101" s="2"/>
      <c r="E1101" s="4"/>
      <c r="G1101" s="5"/>
      <c r="I1101" s="5"/>
      <c r="K1101" s="37"/>
      <c r="L1101" s="10"/>
      <c r="M1101" s="10"/>
    </row>
    <row r="1102" spans="2:13" s="3" customFormat="1" x14ac:dyDescent="0.25">
      <c r="B1102" s="2"/>
      <c r="D1102" s="2"/>
      <c r="E1102" s="4"/>
      <c r="G1102" s="5"/>
      <c r="I1102" s="5"/>
      <c r="K1102" s="37"/>
      <c r="L1102" s="10"/>
      <c r="M1102" s="10"/>
    </row>
    <row r="1103" spans="2:13" s="3" customFormat="1" x14ac:dyDescent="0.25">
      <c r="B1103" s="2"/>
      <c r="D1103" s="2"/>
      <c r="E1103" s="4"/>
      <c r="G1103" s="5"/>
      <c r="I1103" s="5"/>
      <c r="K1103" s="37"/>
      <c r="L1103" s="10"/>
      <c r="M1103" s="10"/>
    </row>
    <row r="1104" spans="2:13" s="3" customFormat="1" x14ac:dyDescent="0.25">
      <c r="B1104" s="2"/>
      <c r="D1104" s="2"/>
      <c r="E1104" s="4"/>
      <c r="G1104" s="5"/>
      <c r="I1104" s="5"/>
      <c r="K1104" s="37"/>
      <c r="L1104" s="10"/>
      <c r="M1104" s="10"/>
    </row>
    <row r="1105" spans="2:13" s="3" customFormat="1" x14ac:dyDescent="0.25">
      <c r="B1105" s="2"/>
      <c r="D1105" s="2"/>
      <c r="E1105" s="4"/>
      <c r="G1105" s="5"/>
      <c r="I1105" s="5"/>
      <c r="K1105" s="37"/>
      <c r="L1105" s="10"/>
      <c r="M1105" s="10"/>
    </row>
    <row r="1106" spans="2:13" s="3" customFormat="1" x14ac:dyDescent="0.25">
      <c r="B1106" s="2"/>
      <c r="D1106" s="2"/>
      <c r="E1106" s="4"/>
      <c r="G1106" s="5"/>
      <c r="I1106" s="5"/>
      <c r="K1106" s="37"/>
      <c r="L1106" s="10"/>
      <c r="M1106" s="10"/>
    </row>
    <row r="1107" spans="2:13" s="3" customFormat="1" x14ac:dyDescent="0.25">
      <c r="B1107" s="2"/>
      <c r="D1107" s="2"/>
      <c r="E1107" s="4"/>
      <c r="G1107" s="5"/>
      <c r="I1107" s="5"/>
      <c r="K1107" s="37"/>
      <c r="L1107" s="10"/>
      <c r="M1107" s="10"/>
    </row>
    <row r="1108" spans="2:13" s="3" customFormat="1" x14ac:dyDescent="0.25">
      <c r="B1108" s="2"/>
      <c r="D1108" s="2"/>
      <c r="E1108" s="4"/>
      <c r="G1108" s="5"/>
      <c r="I1108" s="5"/>
      <c r="K1108" s="37"/>
      <c r="L1108" s="10"/>
      <c r="M1108" s="10"/>
    </row>
    <row r="1109" spans="2:13" s="3" customFormat="1" x14ac:dyDescent="0.25">
      <c r="B1109" s="2"/>
      <c r="D1109" s="2"/>
      <c r="E1109" s="4"/>
      <c r="G1109" s="5"/>
      <c r="I1109" s="5"/>
      <c r="K1109" s="37"/>
      <c r="L1109" s="10"/>
      <c r="M1109" s="10"/>
    </row>
    <row r="1110" spans="2:13" s="3" customFormat="1" x14ac:dyDescent="0.25">
      <c r="B1110" s="2"/>
      <c r="D1110" s="2"/>
      <c r="E1110" s="4"/>
      <c r="G1110" s="5"/>
      <c r="I1110" s="5"/>
      <c r="K1110" s="37"/>
      <c r="L1110" s="10"/>
      <c r="M1110" s="10"/>
    </row>
    <row r="1111" spans="2:13" s="3" customFormat="1" x14ac:dyDescent="0.25">
      <c r="B1111" s="2"/>
      <c r="D1111" s="2"/>
      <c r="E1111" s="4"/>
      <c r="G1111" s="5"/>
      <c r="I1111" s="5"/>
      <c r="K1111" s="37"/>
      <c r="L1111" s="10"/>
      <c r="M1111" s="10"/>
    </row>
    <row r="1112" spans="2:13" s="3" customFormat="1" x14ac:dyDescent="0.25">
      <c r="B1112" s="2"/>
      <c r="D1112" s="2"/>
      <c r="E1112" s="4"/>
      <c r="G1112" s="5"/>
      <c r="I1112" s="5"/>
      <c r="K1112" s="37"/>
      <c r="L1112" s="10"/>
      <c r="M1112" s="10"/>
    </row>
    <row r="1113" spans="2:13" s="3" customFormat="1" x14ac:dyDescent="0.25">
      <c r="B1113" s="2"/>
      <c r="D1113" s="2"/>
      <c r="E1113" s="4"/>
      <c r="G1113" s="5"/>
      <c r="I1113" s="5"/>
      <c r="K1113" s="37"/>
      <c r="L1113" s="10"/>
      <c r="M1113" s="10"/>
    </row>
    <row r="1114" spans="2:13" s="3" customFormat="1" x14ac:dyDescent="0.25">
      <c r="B1114" s="2"/>
      <c r="D1114" s="2"/>
      <c r="E1114" s="4"/>
      <c r="G1114" s="5"/>
      <c r="I1114" s="5"/>
      <c r="K1114" s="37"/>
      <c r="L1114" s="10"/>
      <c r="M1114" s="10"/>
    </row>
    <row r="1115" spans="2:13" s="3" customFormat="1" x14ac:dyDescent="0.25">
      <c r="B1115" s="2"/>
      <c r="D1115" s="2"/>
      <c r="E1115" s="4"/>
      <c r="G1115" s="5"/>
      <c r="I1115" s="5"/>
      <c r="K1115" s="37"/>
      <c r="L1115" s="10"/>
      <c r="M1115" s="10"/>
    </row>
    <row r="1116" spans="2:13" s="3" customFormat="1" x14ac:dyDescent="0.25">
      <c r="B1116" s="2"/>
      <c r="D1116" s="2"/>
      <c r="E1116" s="4"/>
      <c r="G1116" s="5"/>
      <c r="I1116" s="5"/>
      <c r="K1116" s="37"/>
      <c r="L1116" s="10"/>
      <c r="M1116" s="10"/>
    </row>
    <row r="1117" spans="2:13" s="3" customFormat="1" x14ac:dyDescent="0.25">
      <c r="B1117" s="2"/>
      <c r="D1117" s="2"/>
      <c r="E1117" s="4"/>
      <c r="G1117" s="5"/>
      <c r="I1117" s="5"/>
      <c r="K1117" s="37"/>
      <c r="L1117" s="10"/>
      <c r="M1117" s="10"/>
    </row>
    <row r="1118" spans="2:13" s="3" customFormat="1" x14ac:dyDescent="0.25">
      <c r="B1118" s="2"/>
      <c r="D1118" s="2"/>
      <c r="E1118" s="4"/>
      <c r="G1118" s="5"/>
      <c r="I1118" s="5"/>
      <c r="K1118" s="37"/>
      <c r="L1118" s="10"/>
      <c r="M1118" s="10"/>
    </row>
    <row r="1119" spans="2:13" s="3" customFormat="1" x14ac:dyDescent="0.25">
      <c r="B1119" s="2"/>
      <c r="D1119" s="2"/>
      <c r="E1119" s="4"/>
      <c r="G1119" s="5"/>
      <c r="I1119" s="5"/>
      <c r="K1119" s="37"/>
      <c r="L1119" s="10"/>
      <c r="M1119" s="10"/>
    </row>
    <row r="1120" spans="2:13" s="3" customFormat="1" x14ac:dyDescent="0.25">
      <c r="B1120" s="2"/>
      <c r="D1120" s="2"/>
      <c r="E1120" s="4"/>
      <c r="G1120" s="5"/>
      <c r="I1120" s="5"/>
      <c r="K1120" s="37"/>
      <c r="L1120" s="10"/>
      <c r="M1120" s="10"/>
    </row>
    <row r="1121" spans="2:13" s="3" customFormat="1" x14ac:dyDescent="0.25">
      <c r="B1121" s="2"/>
      <c r="D1121" s="2"/>
      <c r="E1121" s="4"/>
      <c r="G1121" s="5"/>
      <c r="I1121" s="5"/>
      <c r="K1121" s="37"/>
      <c r="L1121" s="10"/>
      <c r="M1121" s="10"/>
    </row>
    <row r="1122" spans="2:13" s="3" customFormat="1" x14ac:dyDescent="0.25">
      <c r="B1122" s="2"/>
      <c r="D1122" s="2"/>
      <c r="E1122" s="4"/>
      <c r="G1122" s="5"/>
      <c r="I1122" s="5"/>
      <c r="K1122" s="37"/>
      <c r="L1122" s="10"/>
      <c r="M1122" s="10"/>
    </row>
    <row r="1123" spans="2:13" s="3" customFormat="1" x14ac:dyDescent="0.25">
      <c r="B1123" s="2"/>
      <c r="D1123" s="2"/>
      <c r="E1123" s="4"/>
      <c r="G1123" s="5"/>
      <c r="I1123" s="5"/>
      <c r="K1123" s="37"/>
      <c r="L1123" s="10"/>
      <c r="M1123" s="10"/>
    </row>
    <row r="1124" spans="2:13" s="3" customFormat="1" x14ac:dyDescent="0.25">
      <c r="B1124" s="2"/>
      <c r="D1124" s="2"/>
      <c r="E1124" s="4"/>
      <c r="G1124" s="5"/>
      <c r="I1124" s="5"/>
      <c r="K1124" s="37"/>
      <c r="L1124" s="10"/>
      <c r="M1124" s="10"/>
    </row>
    <row r="1125" spans="2:13" s="3" customFormat="1" x14ac:dyDescent="0.25">
      <c r="B1125" s="2"/>
      <c r="D1125" s="2"/>
      <c r="E1125" s="4"/>
      <c r="G1125" s="5"/>
      <c r="I1125" s="5"/>
      <c r="K1125" s="37"/>
      <c r="L1125" s="10"/>
      <c r="M1125" s="10"/>
    </row>
    <row r="1126" spans="2:13" s="3" customFormat="1" x14ac:dyDescent="0.25">
      <c r="B1126" s="2"/>
      <c r="D1126" s="2"/>
      <c r="E1126" s="4"/>
      <c r="G1126" s="5"/>
      <c r="I1126" s="5"/>
      <c r="K1126" s="37"/>
      <c r="L1126" s="10"/>
      <c r="M1126" s="10"/>
    </row>
    <row r="1127" spans="2:13" s="3" customFormat="1" x14ac:dyDescent="0.25">
      <c r="B1127" s="2"/>
      <c r="D1127" s="2"/>
      <c r="E1127" s="4"/>
      <c r="G1127" s="5"/>
      <c r="I1127" s="5"/>
      <c r="K1127" s="37"/>
      <c r="L1127" s="10"/>
      <c r="M1127" s="10"/>
    </row>
    <row r="1128" spans="2:13" s="3" customFormat="1" x14ac:dyDescent="0.25">
      <c r="B1128" s="2"/>
      <c r="D1128" s="2"/>
      <c r="E1128" s="4"/>
      <c r="G1128" s="5"/>
      <c r="I1128" s="5"/>
      <c r="K1128" s="37"/>
      <c r="L1128" s="10"/>
      <c r="M1128" s="10"/>
    </row>
    <row r="1129" spans="2:13" s="3" customFormat="1" x14ac:dyDescent="0.25">
      <c r="B1129" s="2"/>
      <c r="D1129" s="2"/>
      <c r="E1129" s="4"/>
      <c r="G1129" s="5"/>
      <c r="I1129" s="5"/>
      <c r="K1129" s="37"/>
      <c r="L1129" s="10"/>
      <c r="M1129" s="10"/>
    </row>
    <row r="1130" spans="2:13" s="3" customFormat="1" x14ac:dyDescent="0.25">
      <c r="B1130" s="2"/>
      <c r="D1130" s="2"/>
      <c r="E1130" s="4"/>
      <c r="G1130" s="5"/>
      <c r="I1130" s="5"/>
      <c r="K1130" s="37"/>
      <c r="L1130" s="10"/>
      <c r="M1130" s="10"/>
    </row>
    <row r="1131" spans="2:13" s="3" customFormat="1" x14ac:dyDescent="0.25">
      <c r="B1131" s="2"/>
      <c r="D1131" s="2"/>
      <c r="E1131" s="4"/>
      <c r="G1131" s="5"/>
      <c r="I1131" s="5"/>
      <c r="K1131" s="37"/>
      <c r="L1131" s="10"/>
      <c r="M1131" s="10"/>
    </row>
    <row r="1132" spans="2:13" s="3" customFormat="1" x14ac:dyDescent="0.25">
      <c r="B1132" s="2"/>
      <c r="D1132" s="2"/>
      <c r="E1132" s="4"/>
      <c r="G1132" s="5"/>
      <c r="I1132" s="5"/>
      <c r="K1132" s="37"/>
      <c r="L1132" s="10"/>
      <c r="M1132" s="10"/>
    </row>
    <row r="1133" spans="2:13" s="3" customFormat="1" x14ac:dyDescent="0.25">
      <c r="B1133" s="2"/>
      <c r="D1133" s="2"/>
      <c r="E1133" s="4"/>
      <c r="G1133" s="5"/>
      <c r="I1133" s="5"/>
      <c r="K1133" s="37"/>
      <c r="L1133" s="10"/>
      <c r="M1133" s="10"/>
    </row>
    <row r="1134" spans="2:13" s="3" customFormat="1" x14ac:dyDescent="0.25">
      <c r="B1134" s="2"/>
      <c r="D1134" s="2"/>
      <c r="E1134" s="4"/>
      <c r="G1134" s="5"/>
      <c r="I1134" s="5"/>
      <c r="K1134" s="37"/>
      <c r="L1134" s="10"/>
      <c r="M1134" s="10"/>
    </row>
    <row r="1135" spans="2:13" s="3" customFormat="1" x14ac:dyDescent="0.25">
      <c r="B1135" s="2"/>
      <c r="D1135" s="2"/>
      <c r="E1135" s="4"/>
      <c r="G1135" s="5"/>
      <c r="I1135" s="5"/>
      <c r="K1135" s="37"/>
      <c r="L1135" s="10"/>
      <c r="M1135" s="10"/>
    </row>
    <row r="1136" spans="2:13" s="3" customFormat="1" x14ac:dyDescent="0.25">
      <c r="B1136" s="2"/>
      <c r="D1136" s="2"/>
      <c r="E1136" s="4"/>
      <c r="G1136" s="5"/>
      <c r="I1136" s="5"/>
      <c r="K1136" s="37"/>
      <c r="L1136" s="10"/>
      <c r="M1136" s="10"/>
    </row>
    <row r="1137" spans="2:13" s="3" customFormat="1" x14ac:dyDescent="0.25">
      <c r="B1137" s="2"/>
      <c r="D1137" s="2"/>
      <c r="E1137" s="4"/>
      <c r="G1137" s="5"/>
      <c r="I1137" s="5"/>
      <c r="K1137" s="37"/>
      <c r="L1137" s="10"/>
      <c r="M1137" s="10"/>
    </row>
    <row r="1138" spans="2:13" s="3" customFormat="1" x14ac:dyDescent="0.25">
      <c r="B1138" s="2"/>
      <c r="D1138" s="2"/>
      <c r="E1138" s="4"/>
      <c r="G1138" s="5"/>
      <c r="I1138" s="5"/>
      <c r="K1138" s="37"/>
      <c r="L1138" s="10"/>
      <c r="M1138" s="10"/>
    </row>
    <row r="1139" spans="2:13" s="3" customFormat="1" x14ac:dyDescent="0.25">
      <c r="B1139" s="2"/>
      <c r="D1139" s="2"/>
      <c r="E1139" s="4"/>
      <c r="G1139" s="5"/>
      <c r="I1139" s="5"/>
      <c r="K1139" s="37"/>
      <c r="L1139" s="10"/>
      <c r="M1139" s="10"/>
    </row>
    <row r="1140" spans="2:13" s="3" customFormat="1" x14ac:dyDescent="0.25">
      <c r="B1140" s="2"/>
      <c r="D1140" s="2"/>
      <c r="E1140" s="4"/>
      <c r="G1140" s="5"/>
      <c r="I1140" s="5"/>
      <c r="K1140" s="37"/>
      <c r="L1140" s="10"/>
      <c r="M1140" s="10"/>
    </row>
    <row r="1141" spans="2:13" s="3" customFormat="1" x14ac:dyDescent="0.25">
      <c r="B1141" s="2"/>
      <c r="D1141" s="2"/>
      <c r="E1141" s="4"/>
      <c r="G1141" s="5"/>
      <c r="I1141" s="5"/>
      <c r="K1141" s="37"/>
      <c r="L1141" s="10"/>
      <c r="M1141" s="10"/>
    </row>
    <row r="1142" spans="2:13" s="3" customFormat="1" x14ac:dyDescent="0.25">
      <c r="B1142" s="2"/>
      <c r="D1142" s="2"/>
      <c r="E1142" s="4"/>
      <c r="G1142" s="5"/>
      <c r="I1142" s="5"/>
      <c r="K1142" s="37"/>
      <c r="L1142" s="10"/>
      <c r="M1142" s="10"/>
    </row>
    <row r="1143" spans="2:13" s="3" customFormat="1" x14ac:dyDescent="0.25">
      <c r="B1143" s="2"/>
      <c r="D1143" s="2"/>
      <c r="E1143" s="4"/>
      <c r="G1143" s="5"/>
      <c r="I1143" s="5"/>
      <c r="K1143" s="37"/>
      <c r="L1143" s="10"/>
      <c r="M1143" s="10"/>
    </row>
    <row r="1144" spans="2:13" s="3" customFormat="1" x14ac:dyDescent="0.25">
      <c r="B1144" s="2"/>
      <c r="D1144" s="2"/>
      <c r="E1144" s="4"/>
      <c r="G1144" s="5"/>
      <c r="I1144" s="5"/>
      <c r="K1144" s="37"/>
      <c r="L1144" s="10"/>
      <c r="M1144" s="10"/>
    </row>
    <row r="1145" spans="2:13" s="3" customFormat="1" x14ac:dyDescent="0.25">
      <c r="B1145" s="2"/>
      <c r="D1145" s="2"/>
      <c r="E1145" s="4"/>
      <c r="G1145" s="5"/>
      <c r="I1145" s="5"/>
      <c r="K1145" s="37"/>
      <c r="L1145" s="10"/>
      <c r="M1145" s="10"/>
    </row>
    <row r="1146" spans="2:13" s="3" customFormat="1" x14ac:dyDescent="0.25">
      <c r="B1146" s="2"/>
      <c r="D1146" s="2"/>
      <c r="E1146" s="4"/>
      <c r="G1146" s="5"/>
      <c r="I1146" s="5"/>
      <c r="K1146" s="37"/>
      <c r="L1146" s="10"/>
      <c r="M1146" s="10"/>
    </row>
    <row r="1147" spans="2:13" s="3" customFormat="1" x14ac:dyDescent="0.25">
      <c r="B1147" s="2"/>
      <c r="D1147" s="2"/>
      <c r="E1147" s="4"/>
      <c r="G1147" s="5"/>
      <c r="I1147" s="5"/>
      <c r="K1147" s="37"/>
      <c r="L1147" s="10"/>
      <c r="M1147" s="10"/>
    </row>
    <row r="1148" spans="2:13" s="3" customFormat="1" x14ac:dyDescent="0.25">
      <c r="B1148" s="2"/>
      <c r="D1148" s="2"/>
      <c r="E1148" s="4"/>
      <c r="G1148" s="5"/>
      <c r="I1148" s="5"/>
      <c r="K1148" s="37"/>
      <c r="L1148" s="10"/>
      <c r="M1148" s="10"/>
    </row>
    <row r="1149" spans="2:13" s="3" customFormat="1" x14ac:dyDescent="0.25">
      <c r="B1149" s="2"/>
      <c r="D1149" s="2"/>
      <c r="E1149" s="4"/>
      <c r="G1149" s="5"/>
      <c r="I1149" s="5"/>
      <c r="K1149" s="37"/>
      <c r="L1149" s="10"/>
      <c r="M1149" s="10"/>
    </row>
    <row r="1150" spans="2:13" s="3" customFormat="1" x14ac:dyDescent="0.25">
      <c r="B1150" s="2"/>
      <c r="D1150" s="2"/>
      <c r="E1150" s="4"/>
      <c r="G1150" s="5"/>
      <c r="I1150" s="5"/>
      <c r="K1150" s="37"/>
      <c r="L1150" s="10"/>
      <c r="M1150" s="10"/>
    </row>
    <row r="1151" spans="2:13" s="3" customFormat="1" x14ac:dyDescent="0.25">
      <c r="B1151" s="2"/>
      <c r="D1151" s="2"/>
      <c r="E1151" s="4"/>
      <c r="G1151" s="5"/>
      <c r="I1151" s="5"/>
      <c r="K1151" s="37"/>
      <c r="L1151" s="10"/>
      <c r="M1151" s="10"/>
    </row>
    <row r="1152" spans="2:13" s="3" customFormat="1" x14ac:dyDescent="0.25">
      <c r="B1152" s="2"/>
      <c r="D1152" s="2"/>
      <c r="E1152" s="4"/>
      <c r="G1152" s="5"/>
      <c r="I1152" s="5"/>
      <c r="K1152" s="37"/>
      <c r="L1152" s="10"/>
      <c r="M1152" s="10"/>
    </row>
    <row r="1153" spans="2:13" s="3" customFormat="1" x14ac:dyDescent="0.25">
      <c r="B1153" s="2"/>
      <c r="D1153" s="2"/>
      <c r="E1153" s="4"/>
      <c r="G1153" s="5"/>
      <c r="I1153" s="5"/>
      <c r="K1153" s="37"/>
      <c r="L1153" s="10"/>
      <c r="M1153" s="10"/>
    </row>
    <row r="1154" spans="2:13" s="3" customFormat="1" x14ac:dyDescent="0.25">
      <c r="B1154" s="2"/>
      <c r="D1154" s="2"/>
      <c r="E1154" s="4"/>
      <c r="G1154" s="5"/>
      <c r="I1154" s="5"/>
      <c r="K1154" s="37"/>
      <c r="L1154" s="10"/>
      <c r="M1154" s="10"/>
    </row>
    <row r="1155" spans="2:13" s="3" customFormat="1" x14ac:dyDescent="0.25">
      <c r="B1155" s="2"/>
      <c r="D1155" s="2"/>
      <c r="E1155" s="4"/>
      <c r="G1155" s="5"/>
      <c r="I1155" s="5"/>
      <c r="K1155" s="37"/>
      <c r="L1155" s="10"/>
      <c r="M1155" s="10"/>
    </row>
    <row r="1156" spans="2:13" s="3" customFormat="1" x14ac:dyDescent="0.25">
      <c r="B1156" s="2"/>
      <c r="D1156" s="2"/>
      <c r="E1156" s="4"/>
      <c r="G1156" s="5"/>
      <c r="I1156" s="5"/>
      <c r="K1156" s="37"/>
      <c r="L1156" s="10"/>
      <c r="M1156" s="10"/>
    </row>
    <row r="1157" spans="2:13" s="3" customFormat="1" x14ac:dyDescent="0.25">
      <c r="B1157" s="2"/>
      <c r="D1157" s="2"/>
      <c r="E1157" s="4"/>
      <c r="G1157" s="5"/>
      <c r="I1157" s="5"/>
      <c r="K1157" s="37"/>
      <c r="L1157" s="10"/>
      <c r="M1157" s="10"/>
    </row>
    <row r="1158" spans="2:13" s="3" customFormat="1" x14ac:dyDescent="0.25">
      <c r="B1158" s="2"/>
      <c r="D1158" s="2"/>
      <c r="E1158" s="4"/>
      <c r="G1158" s="5"/>
      <c r="I1158" s="5"/>
      <c r="K1158" s="37"/>
      <c r="L1158" s="10"/>
      <c r="M1158" s="10"/>
    </row>
    <row r="1159" spans="2:13" s="3" customFormat="1" x14ac:dyDescent="0.25">
      <c r="B1159" s="2"/>
      <c r="D1159" s="2"/>
      <c r="E1159" s="4"/>
      <c r="G1159" s="5"/>
      <c r="I1159" s="5"/>
      <c r="K1159" s="37"/>
      <c r="L1159" s="10"/>
      <c r="M1159" s="10"/>
    </row>
    <row r="1160" spans="2:13" s="3" customFormat="1" x14ac:dyDescent="0.25">
      <c r="B1160" s="2"/>
      <c r="D1160" s="2"/>
      <c r="E1160" s="4"/>
      <c r="G1160" s="5"/>
      <c r="I1160" s="5"/>
      <c r="K1160" s="37"/>
      <c r="L1160" s="10"/>
      <c r="M1160" s="10"/>
    </row>
    <row r="1161" spans="2:13" s="3" customFormat="1" x14ac:dyDescent="0.25">
      <c r="B1161" s="2"/>
      <c r="D1161" s="2"/>
      <c r="E1161" s="4"/>
      <c r="G1161" s="5"/>
      <c r="I1161" s="5"/>
      <c r="K1161" s="37"/>
      <c r="L1161" s="10"/>
      <c r="M1161" s="10"/>
    </row>
    <row r="1162" spans="2:13" s="3" customFormat="1" x14ac:dyDescent="0.25">
      <c r="B1162" s="2"/>
      <c r="D1162" s="2"/>
      <c r="E1162" s="4"/>
      <c r="G1162" s="5"/>
      <c r="I1162" s="5"/>
      <c r="K1162" s="37"/>
      <c r="L1162" s="10"/>
      <c r="M1162" s="10"/>
    </row>
    <row r="1163" spans="2:13" s="3" customFormat="1" x14ac:dyDescent="0.25">
      <c r="B1163" s="2"/>
      <c r="D1163" s="2"/>
      <c r="E1163" s="4"/>
      <c r="G1163" s="5"/>
      <c r="I1163" s="5"/>
      <c r="K1163" s="37"/>
      <c r="L1163" s="10"/>
      <c r="M1163" s="10"/>
    </row>
    <row r="1164" spans="2:13" s="3" customFormat="1" x14ac:dyDescent="0.25">
      <c r="B1164" s="2"/>
      <c r="D1164" s="2"/>
      <c r="E1164" s="4"/>
      <c r="G1164" s="5"/>
      <c r="I1164" s="5"/>
      <c r="K1164" s="37"/>
      <c r="L1164" s="10"/>
      <c r="M1164" s="10"/>
    </row>
    <row r="1165" spans="2:13" s="3" customFormat="1" x14ac:dyDescent="0.25">
      <c r="B1165" s="2"/>
      <c r="D1165" s="2"/>
      <c r="E1165" s="4"/>
      <c r="G1165" s="5"/>
      <c r="I1165" s="5"/>
      <c r="K1165" s="37"/>
      <c r="L1165" s="10"/>
      <c r="M1165" s="10"/>
    </row>
    <row r="1166" spans="2:13" s="3" customFormat="1" x14ac:dyDescent="0.25">
      <c r="B1166" s="2"/>
      <c r="D1166" s="2"/>
      <c r="E1166" s="4"/>
      <c r="G1166" s="5"/>
      <c r="I1166" s="5"/>
      <c r="K1166" s="37"/>
      <c r="L1166" s="10"/>
      <c r="M1166" s="10"/>
    </row>
    <row r="1167" spans="2:13" s="3" customFormat="1" x14ac:dyDescent="0.25">
      <c r="B1167" s="2"/>
      <c r="D1167" s="2"/>
      <c r="E1167" s="4"/>
      <c r="G1167" s="5"/>
      <c r="I1167" s="5"/>
      <c r="K1167" s="37"/>
      <c r="L1167" s="10"/>
      <c r="M1167" s="10"/>
    </row>
    <row r="1168" spans="2:13" s="3" customFormat="1" x14ac:dyDescent="0.25">
      <c r="B1168" s="2"/>
      <c r="D1168" s="2"/>
      <c r="E1168" s="4"/>
      <c r="G1168" s="5"/>
      <c r="I1168" s="5"/>
      <c r="K1168" s="37"/>
      <c r="L1168" s="10"/>
      <c r="M1168" s="10"/>
    </row>
    <row r="1169" spans="2:13" s="3" customFormat="1" x14ac:dyDescent="0.25">
      <c r="B1169" s="2"/>
      <c r="D1169" s="2"/>
      <c r="E1169" s="4"/>
      <c r="G1169" s="5"/>
      <c r="I1169" s="5"/>
      <c r="K1169" s="37"/>
      <c r="L1169" s="10"/>
      <c r="M1169" s="10"/>
    </row>
    <row r="1170" spans="2:13" s="3" customFormat="1" x14ac:dyDescent="0.25">
      <c r="B1170" s="2"/>
      <c r="D1170" s="2"/>
      <c r="E1170" s="4"/>
      <c r="G1170" s="5"/>
      <c r="I1170" s="5"/>
      <c r="K1170" s="37"/>
      <c r="L1170" s="10"/>
      <c r="M1170" s="10"/>
    </row>
    <row r="1171" spans="2:13" s="3" customFormat="1" x14ac:dyDescent="0.25">
      <c r="B1171" s="2"/>
      <c r="D1171" s="2"/>
      <c r="E1171" s="4"/>
      <c r="G1171" s="5"/>
      <c r="I1171" s="5"/>
      <c r="K1171" s="37"/>
      <c r="L1171" s="10"/>
      <c r="M1171" s="10"/>
    </row>
    <row r="1172" spans="2:13" s="3" customFormat="1" x14ac:dyDescent="0.25">
      <c r="B1172" s="2"/>
      <c r="D1172" s="2"/>
      <c r="E1172" s="4"/>
      <c r="G1172" s="5"/>
      <c r="I1172" s="5"/>
      <c r="K1172" s="37"/>
      <c r="L1172" s="10"/>
      <c r="M1172" s="10"/>
    </row>
    <row r="1173" spans="2:13" s="3" customFormat="1" x14ac:dyDescent="0.25">
      <c r="B1173" s="2"/>
      <c r="D1173" s="2"/>
      <c r="E1173" s="4"/>
      <c r="G1173" s="5"/>
      <c r="I1173" s="5"/>
      <c r="K1173" s="37"/>
      <c r="L1173" s="10"/>
      <c r="M1173" s="10"/>
    </row>
    <row r="1174" spans="2:13" s="3" customFormat="1" x14ac:dyDescent="0.25">
      <c r="B1174" s="2"/>
      <c r="D1174" s="2"/>
      <c r="E1174" s="4"/>
      <c r="G1174" s="5"/>
      <c r="I1174" s="5"/>
      <c r="K1174" s="37"/>
      <c r="L1174" s="10"/>
      <c r="M1174" s="10"/>
    </row>
    <row r="1175" spans="2:13" s="3" customFormat="1" x14ac:dyDescent="0.25">
      <c r="B1175" s="2"/>
      <c r="D1175" s="2"/>
      <c r="E1175" s="4"/>
      <c r="G1175" s="5"/>
      <c r="I1175" s="5"/>
      <c r="K1175" s="37"/>
      <c r="L1175" s="10"/>
      <c r="M1175" s="10"/>
    </row>
    <row r="1176" spans="2:13" s="3" customFormat="1" x14ac:dyDescent="0.25">
      <c r="B1176" s="2"/>
      <c r="D1176" s="2"/>
      <c r="E1176" s="4"/>
      <c r="G1176" s="5"/>
      <c r="I1176" s="5"/>
      <c r="K1176" s="37"/>
      <c r="L1176" s="10"/>
      <c r="M1176" s="10"/>
    </row>
    <row r="1177" spans="2:13" s="3" customFormat="1" x14ac:dyDescent="0.25">
      <c r="B1177" s="2"/>
      <c r="D1177" s="2"/>
      <c r="E1177" s="4"/>
      <c r="G1177" s="5"/>
      <c r="I1177" s="5"/>
      <c r="K1177" s="37"/>
      <c r="L1177" s="10"/>
      <c r="M1177" s="10"/>
    </row>
    <row r="1178" spans="2:13" s="3" customFormat="1" x14ac:dyDescent="0.25">
      <c r="B1178" s="2"/>
      <c r="D1178" s="2"/>
      <c r="E1178" s="4"/>
      <c r="G1178" s="5"/>
      <c r="I1178" s="5"/>
      <c r="K1178" s="37"/>
      <c r="L1178" s="10"/>
      <c r="M1178" s="10"/>
    </row>
    <row r="1179" spans="2:13" s="3" customFormat="1" x14ac:dyDescent="0.25">
      <c r="B1179" s="2"/>
      <c r="D1179" s="2"/>
      <c r="E1179" s="4"/>
      <c r="G1179" s="5"/>
      <c r="I1179" s="5"/>
      <c r="K1179" s="37"/>
      <c r="L1179" s="10"/>
      <c r="M1179" s="10"/>
    </row>
    <row r="1180" spans="2:13" s="3" customFormat="1" x14ac:dyDescent="0.25">
      <c r="B1180" s="2"/>
      <c r="D1180" s="2"/>
      <c r="E1180" s="4"/>
      <c r="G1180" s="5"/>
      <c r="I1180" s="5"/>
      <c r="K1180" s="37"/>
      <c r="L1180" s="10"/>
      <c r="M1180" s="10"/>
    </row>
    <row r="1181" spans="2:13" s="3" customFormat="1" x14ac:dyDescent="0.25">
      <c r="B1181" s="2"/>
      <c r="D1181" s="2"/>
      <c r="E1181" s="4"/>
      <c r="G1181" s="5"/>
      <c r="I1181" s="5"/>
      <c r="K1181" s="37"/>
      <c r="L1181" s="10"/>
      <c r="M1181" s="10"/>
    </row>
    <row r="1182" spans="2:13" s="3" customFormat="1" x14ac:dyDescent="0.25">
      <c r="B1182" s="2"/>
      <c r="D1182" s="2"/>
      <c r="E1182" s="4"/>
      <c r="G1182" s="5"/>
      <c r="I1182" s="5"/>
      <c r="K1182" s="37"/>
      <c r="L1182" s="10"/>
      <c r="M1182" s="10"/>
    </row>
    <row r="1183" spans="2:13" s="3" customFormat="1" x14ac:dyDescent="0.25">
      <c r="B1183" s="2"/>
      <c r="D1183" s="2"/>
      <c r="E1183" s="4"/>
      <c r="G1183" s="5"/>
      <c r="I1183" s="5"/>
      <c r="K1183" s="37"/>
      <c r="L1183" s="10"/>
      <c r="M1183" s="10"/>
    </row>
    <row r="1184" spans="2:13" s="3" customFormat="1" x14ac:dyDescent="0.25">
      <c r="B1184" s="2"/>
      <c r="D1184" s="2"/>
      <c r="E1184" s="4"/>
      <c r="G1184" s="5"/>
      <c r="I1184" s="5"/>
      <c r="K1184" s="37"/>
      <c r="L1184" s="10"/>
      <c r="M1184" s="10"/>
    </row>
    <row r="1185" spans="2:13" s="3" customFormat="1" x14ac:dyDescent="0.25">
      <c r="B1185" s="2"/>
      <c r="D1185" s="2"/>
      <c r="E1185" s="4"/>
      <c r="G1185" s="5"/>
      <c r="I1185" s="5"/>
      <c r="K1185" s="37"/>
      <c r="L1185" s="10"/>
      <c r="M1185" s="10"/>
    </row>
    <row r="1186" spans="2:13" s="3" customFormat="1" x14ac:dyDescent="0.25">
      <c r="B1186" s="2"/>
      <c r="D1186" s="2"/>
      <c r="E1186" s="4"/>
      <c r="G1186" s="5"/>
      <c r="I1186" s="5"/>
      <c r="K1186" s="37"/>
      <c r="L1186" s="10"/>
      <c r="M1186" s="10"/>
    </row>
    <row r="1187" spans="2:13" s="3" customFormat="1" x14ac:dyDescent="0.25">
      <c r="B1187" s="2"/>
      <c r="D1187" s="2"/>
      <c r="E1187" s="4"/>
      <c r="G1187" s="5"/>
      <c r="I1187" s="5"/>
      <c r="K1187" s="37"/>
      <c r="L1187" s="10"/>
      <c r="M1187" s="10"/>
    </row>
    <row r="1188" spans="2:13" s="3" customFormat="1" x14ac:dyDescent="0.25">
      <c r="B1188" s="2"/>
      <c r="D1188" s="2"/>
      <c r="E1188" s="4"/>
      <c r="G1188" s="5"/>
      <c r="I1188" s="5"/>
      <c r="K1188" s="37"/>
      <c r="L1188" s="10"/>
      <c r="M1188" s="10"/>
    </row>
    <row r="1189" spans="2:13" s="3" customFormat="1" x14ac:dyDescent="0.25">
      <c r="B1189" s="2"/>
      <c r="D1189" s="2"/>
      <c r="E1189" s="4"/>
      <c r="G1189" s="5"/>
      <c r="I1189" s="5"/>
      <c r="K1189" s="37"/>
      <c r="L1189" s="10"/>
      <c r="M1189" s="10"/>
    </row>
    <row r="1190" spans="2:13" s="3" customFormat="1" x14ac:dyDescent="0.25">
      <c r="B1190" s="2"/>
      <c r="D1190" s="2"/>
      <c r="E1190" s="4"/>
      <c r="G1190" s="5"/>
      <c r="I1190" s="5"/>
      <c r="K1190" s="37"/>
      <c r="L1190" s="10"/>
      <c r="M1190" s="10"/>
    </row>
    <row r="1191" spans="2:13" s="3" customFormat="1" x14ac:dyDescent="0.25">
      <c r="B1191" s="2"/>
      <c r="D1191" s="2"/>
      <c r="E1191" s="4"/>
      <c r="G1191" s="5"/>
      <c r="I1191" s="5"/>
      <c r="K1191" s="37"/>
      <c r="L1191" s="10"/>
      <c r="M1191" s="10"/>
    </row>
    <row r="1192" spans="2:13" s="3" customFormat="1" x14ac:dyDescent="0.25">
      <c r="B1192" s="2"/>
      <c r="D1192" s="2"/>
      <c r="E1192" s="4"/>
      <c r="G1192" s="5"/>
      <c r="I1192" s="5"/>
      <c r="K1192" s="37"/>
      <c r="L1192" s="10"/>
      <c r="M1192" s="10"/>
    </row>
    <row r="1193" spans="2:13" s="3" customFormat="1" x14ac:dyDescent="0.25">
      <c r="B1193" s="2"/>
      <c r="D1193" s="2"/>
      <c r="E1193" s="4"/>
      <c r="G1193" s="5"/>
      <c r="I1193" s="5"/>
      <c r="K1193" s="37"/>
      <c r="L1193" s="10"/>
      <c r="M1193" s="10"/>
    </row>
    <row r="1194" spans="2:13" s="3" customFormat="1" x14ac:dyDescent="0.25">
      <c r="B1194" s="2"/>
      <c r="D1194" s="2"/>
      <c r="E1194" s="4"/>
      <c r="G1194" s="5"/>
      <c r="I1194" s="5"/>
      <c r="K1194" s="37"/>
      <c r="L1194" s="10"/>
      <c r="M1194" s="10"/>
    </row>
    <row r="1195" spans="2:13" s="3" customFormat="1" x14ac:dyDescent="0.25">
      <c r="B1195" s="2"/>
      <c r="D1195" s="2"/>
      <c r="E1195" s="4"/>
      <c r="G1195" s="5"/>
      <c r="I1195" s="5"/>
      <c r="K1195" s="37"/>
      <c r="L1195" s="10"/>
      <c r="M1195" s="10"/>
    </row>
    <row r="1196" spans="2:13" s="3" customFormat="1" x14ac:dyDescent="0.25">
      <c r="B1196" s="2"/>
      <c r="D1196" s="2"/>
      <c r="E1196" s="4"/>
      <c r="G1196" s="5"/>
      <c r="I1196" s="5"/>
      <c r="K1196" s="37"/>
      <c r="L1196" s="10"/>
      <c r="M1196" s="10"/>
    </row>
    <row r="1197" spans="2:13" s="3" customFormat="1" x14ac:dyDescent="0.25">
      <c r="B1197" s="2"/>
      <c r="D1197" s="2"/>
      <c r="E1197" s="4"/>
      <c r="G1197" s="5"/>
      <c r="I1197" s="5"/>
      <c r="K1197" s="37"/>
      <c r="L1197" s="10"/>
      <c r="M1197" s="10"/>
    </row>
    <row r="1198" spans="2:13" s="3" customFormat="1" x14ac:dyDescent="0.25">
      <c r="B1198" s="2"/>
      <c r="D1198" s="2"/>
      <c r="E1198" s="4"/>
      <c r="G1198" s="5"/>
      <c r="I1198" s="5"/>
      <c r="K1198" s="37"/>
      <c r="L1198" s="10"/>
      <c r="M1198" s="10"/>
    </row>
    <row r="1199" spans="2:13" s="3" customFormat="1" x14ac:dyDescent="0.25">
      <c r="B1199" s="2"/>
      <c r="D1199" s="2"/>
      <c r="E1199" s="4"/>
      <c r="G1199" s="5"/>
      <c r="I1199" s="5"/>
      <c r="K1199" s="37"/>
      <c r="L1199" s="10"/>
      <c r="M1199" s="10"/>
    </row>
    <row r="1200" spans="2:13" s="3" customFormat="1" x14ac:dyDescent="0.25">
      <c r="B1200" s="2"/>
      <c r="D1200" s="2"/>
      <c r="E1200" s="4"/>
      <c r="G1200" s="5"/>
      <c r="I1200" s="5"/>
      <c r="K1200" s="37"/>
      <c r="L1200" s="10"/>
      <c r="M1200" s="10"/>
    </row>
    <row r="1201" spans="2:13" s="3" customFormat="1" x14ac:dyDescent="0.25">
      <c r="B1201" s="2"/>
      <c r="D1201" s="2"/>
      <c r="E1201" s="4"/>
      <c r="G1201" s="5"/>
      <c r="I1201" s="5"/>
      <c r="K1201" s="37"/>
      <c r="L1201" s="10"/>
      <c r="M1201" s="10"/>
    </row>
    <row r="1202" spans="2:13" s="3" customFormat="1" x14ac:dyDescent="0.25">
      <c r="B1202" s="2"/>
      <c r="D1202" s="2"/>
      <c r="E1202" s="4"/>
      <c r="G1202" s="5"/>
      <c r="I1202" s="5"/>
      <c r="K1202" s="37"/>
      <c r="L1202" s="10"/>
      <c r="M1202" s="10"/>
    </row>
    <row r="1203" spans="2:13" s="3" customFormat="1" x14ac:dyDescent="0.25">
      <c r="B1203" s="2"/>
      <c r="D1203" s="2"/>
      <c r="E1203" s="4"/>
      <c r="G1203" s="5"/>
      <c r="I1203" s="5"/>
      <c r="K1203" s="37"/>
      <c r="L1203" s="10"/>
      <c r="M1203" s="10"/>
    </row>
    <row r="1204" spans="2:13" s="3" customFormat="1" x14ac:dyDescent="0.25">
      <c r="B1204" s="2"/>
      <c r="D1204" s="2"/>
      <c r="E1204" s="4"/>
      <c r="G1204" s="5"/>
      <c r="I1204" s="5"/>
      <c r="K1204" s="37"/>
      <c r="L1204" s="10"/>
      <c r="M1204" s="10"/>
    </row>
    <row r="1205" spans="2:13" s="3" customFormat="1" x14ac:dyDescent="0.25">
      <c r="B1205" s="2"/>
      <c r="D1205" s="2"/>
      <c r="E1205" s="4"/>
      <c r="G1205" s="5"/>
      <c r="I1205" s="5"/>
      <c r="K1205" s="37"/>
      <c r="L1205" s="10"/>
      <c r="M1205" s="10"/>
    </row>
    <row r="1206" spans="2:13" s="3" customFormat="1" x14ac:dyDescent="0.25">
      <c r="B1206" s="2"/>
      <c r="D1206" s="2"/>
      <c r="E1206" s="4"/>
      <c r="G1206" s="5"/>
      <c r="I1206" s="5"/>
      <c r="K1206" s="37"/>
      <c r="L1206" s="10"/>
      <c r="M1206" s="10"/>
    </row>
    <row r="1207" spans="2:13" s="3" customFormat="1" x14ac:dyDescent="0.25">
      <c r="B1207" s="2"/>
      <c r="D1207" s="2"/>
      <c r="E1207" s="4"/>
      <c r="G1207" s="5"/>
      <c r="I1207" s="5"/>
      <c r="K1207" s="37"/>
      <c r="L1207" s="10"/>
      <c r="M1207" s="10"/>
    </row>
    <row r="1208" spans="2:13" s="3" customFormat="1" x14ac:dyDescent="0.25">
      <c r="B1208" s="2"/>
      <c r="D1208" s="2"/>
      <c r="E1208" s="4"/>
      <c r="G1208" s="5"/>
      <c r="I1208" s="5"/>
      <c r="K1208" s="37"/>
      <c r="L1208" s="10"/>
      <c r="M1208" s="10"/>
    </row>
    <row r="1209" spans="2:13" s="3" customFormat="1" x14ac:dyDescent="0.25">
      <c r="B1209" s="2"/>
      <c r="D1209" s="2"/>
      <c r="E1209" s="4"/>
      <c r="G1209" s="5"/>
      <c r="I1209" s="5"/>
      <c r="K1209" s="37"/>
      <c r="L1209" s="10"/>
      <c r="M1209" s="10"/>
    </row>
    <row r="1210" spans="2:13" s="3" customFormat="1" x14ac:dyDescent="0.25">
      <c r="B1210" s="2"/>
      <c r="D1210" s="2"/>
      <c r="E1210" s="4"/>
      <c r="G1210" s="5"/>
      <c r="I1210" s="5"/>
      <c r="K1210" s="37"/>
      <c r="L1210" s="10"/>
      <c r="M1210" s="10"/>
    </row>
    <row r="1211" spans="2:13" s="3" customFormat="1" x14ac:dyDescent="0.25">
      <c r="B1211" s="2"/>
      <c r="D1211" s="2"/>
      <c r="E1211" s="4"/>
      <c r="G1211" s="5"/>
      <c r="I1211" s="5"/>
      <c r="K1211" s="37"/>
      <c r="L1211" s="10"/>
      <c r="M1211" s="10"/>
    </row>
    <row r="1212" spans="2:13" s="3" customFormat="1" x14ac:dyDescent="0.25">
      <c r="B1212" s="2"/>
      <c r="D1212" s="2"/>
      <c r="E1212" s="4"/>
      <c r="G1212" s="5"/>
      <c r="I1212" s="5"/>
      <c r="K1212" s="37"/>
      <c r="L1212" s="10"/>
      <c r="M1212" s="10"/>
    </row>
    <row r="1213" spans="2:13" s="3" customFormat="1" x14ac:dyDescent="0.25">
      <c r="B1213" s="2"/>
      <c r="D1213" s="2"/>
      <c r="E1213" s="4"/>
      <c r="G1213" s="5"/>
      <c r="I1213" s="5"/>
      <c r="K1213" s="37"/>
      <c r="L1213" s="10"/>
      <c r="M1213" s="10"/>
    </row>
    <row r="1214" spans="2:13" s="3" customFormat="1" x14ac:dyDescent="0.25">
      <c r="B1214" s="2"/>
      <c r="D1214" s="2"/>
      <c r="E1214" s="4"/>
      <c r="G1214" s="5"/>
      <c r="I1214" s="5"/>
      <c r="K1214" s="37"/>
      <c r="L1214" s="10"/>
      <c r="M1214" s="10"/>
    </row>
    <row r="1215" spans="2:13" s="3" customFormat="1" x14ac:dyDescent="0.25">
      <c r="B1215" s="2"/>
      <c r="D1215" s="2"/>
      <c r="E1215" s="4"/>
      <c r="G1215" s="5"/>
      <c r="I1215" s="5"/>
      <c r="K1215" s="37"/>
      <c r="L1215" s="10"/>
      <c r="M1215" s="10"/>
    </row>
    <row r="1216" spans="2:13" s="3" customFormat="1" x14ac:dyDescent="0.25">
      <c r="B1216" s="2"/>
      <c r="D1216" s="2"/>
      <c r="E1216" s="4"/>
      <c r="G1216" s="5"/>
      <c r="I1216" s="5"/>
      <c r="K1216" s="37"/>
      <c r="L1216" s="10"/>
      <c r="M1216" s="10"/>
    </row>
    <row r="1217" spans="2:13" s="3" customFormat="1" x14ac:dyDescent="0.25">
      <c r="B1217" s="2"/>
      <c r="D1217" s="2"/>
      <c r="E1217" s="4"/>
      <c r="G1217" s="5"/>
      <c r="I1217" s="5"/>
      <c r="K1217" s="37"/>
      <c r="L1217" s="10"/>
      <c r="M1217" s="10"/>
    </row>
    <row r="1218" spans="2:13" s="3" customFormat="1" x14ac:dyDescent="0.25">
      <c r="B1218" s="2"/>
      <c r="D1218" s="2"/>
      <c r="E1218" s="4"/>
      <c r="G1218" s="5"/>
      <c r="I1218" s="5"/>
      <c r="K1218" s="37"/>
      <c r="L1218" s="10"/>
      <c r="M1218" s="10"/>
    </row>
    <row r="1219" spans="2:13" s="3" customFormat="1" x14ac:dyDescent="0.25">
      <c r="B1219" s="2"/>
      <c r="D1219" s="2"/>
      <c r="E1219" s="4"/>
      <c r="G1219" s="5"/>
      <c r="I1219" s="5"/>
      <c r="K1219" s="37"/>
      <c r="L1219" s="10"/>
      <c r="M1219" s="10"/>
    </row>
    <row r="1220" spans="2:13" s="3" customFormat="1" x14ac:dyDescent="0.25">
      <c r="B1220" s="2"/>
      <c r="D1220" s="2"/>
      <c r="E1220" s="4"/>
      <c r="G1220" s="5"/>
      <c r="I1220" s="5"/>
      <c r="K1220" s="37"/>
      <c r="L1220" s="10"/>
      <c r="M1220" s="10"/>
    </row>
    <row r="1221" spans="2:13" s="3" customFormat="1" x14ac:dyDescent="0.25">
      <c r="B1221" s="2"/>
      <c r="D1221" s="2"/>
      <c r="E1221" s="4"/>
      <c r="G1221" s="5"/>
      <c r="I1221" s="5"/>
      <c r="K1221" s="37"/>
      <c r="L1221" s="10"/>
      <c r="M1221" s="10"/>
    </row>
    <row r="1222" spans="2:13" s="3" customFormat="1" x14ac:dyDescent="0.25">
      <c r="B1222" s="2"/>
      <c r="D1222" s="2"/>
      <c r="E1222" s="4"/>
      <c r="G1222" s="5"/>
      <c r="I1222" s="5"/>
      <c r="K1222" s="37"/>
      <c r="L1222" s="10"/>
      <c r="M1222" s="10"/>
    </row>
    <row r="1223" spans="2:13" s="3" customFormat="1" x14ac:dyDescent="0.25">
      <c r="B1223" s="2"/>
      <c r="D1223" s="2"/>
      <c r="E1223" s="4"/>
      <c r="G1223" s="5"/>
      <c r="I1223" s="5"/>
      <c r="K1223" s="37"/>
      <c r="L1223" s="10"/>
      <c r="M1223" s="10"/>
    </row>
    <row r="1224" spans="2:13" s="3" customFormat="1" x14ac:dyDescent="0.25">
      <c r="B1224" s="2"/>
      <c r="D1224" s="2"/>
      <c r="E1224" s="4"/>
      <c r="G1224" s="5"/>
      <c r="I1224" s="5"/>
      <c r="K1224" s="37"/>
      <c r="L1224" s="10"/>
      <c r="M1224" s="10"/>
    </row>
    <row r="1225" spans="2:13" s="3" customFormat="1" x14ac:dyDescent="0.25">
      <c r="B1225" s="2"/>
      <c r="D1225" s="2"/>
      <c r="E1225" s="4"/>
      <c r="G1225" s="5"/>
      <c r="I1225" s="5"/>
      <c r="K1225" s="37"/>
      <c r="L1225" s="10"/>
      <c r="M1225" s="10"/>
    </row>
    <row r="1226" spans="2:13" s="3" customFormat="1" x14ac:dyDescent="0.25">
      <c r="B1226" s="2"/>
      <c r="D1226" s="2"/>
      <c r="E1226" s="4"/>
      <c r="G1226" s="5"/>
      <c r="I1226" s="5"/>
      <c r="K1226" s="37"/>
      <c r="L1226" s="10"/>
      <c r="M1226" s="10"/>
    </row>
    <row r="1227" spans="2:13" s="3" customFormat="1" x14ac:dyDescent="0.25">
      <c r="B1227" s="2"/>
      <c r="D1227" s="2"/>
      <c r="E1227" s="4"/>
      <c r="G1227" s="5"/>
      <c r="I1227" s="5"/>
      <c r="K1227" s="37"/>
      <c r="L1227" s="10"/>
      <c r="M1227" s="10"/>
    </row>
    <row r="1228" spans="2:13" s="3" customFormat="1" x14ac:dyDescent="0.25">
      <c r="B1228" s="2"/>
      <c r="D1228" s="2"/>
      <c r="E1228" s="4"/>
      <c r="G1228" s="5"/>
      <c r="I1228" s="5"/>
      <c r="K1228" s="37"/>
      <c r="L1228" s="10"/>
      <c r="M1228" s="10"/>
    </row>
    <row r="1229" spans="2:13" s="3" customFormat="1" x14ac:dyDescent="0.25">
      <c r="B1229" s="2"/>
      <c r="D1229" s="2"/>
      <c r="E1229" s="4"/>
      <c r="G1229" s="5"/>
      <c r="I1229" s="5"/>
      <c r="K1229" s="37"/>
      <c r="L1229" s="10"/>
      <c r="M1229" s="10"/>
    </row>
    <row r="1230" spans="2:13" s="3" customFormat="1" x14ac:dyDescent="0.25">
      <c r="B1230" s="2"/>
      <c r="D1230" s="2"/>
      <c r="E1230" s="4"/>
      <c r="G1230" s="5"/>
      <c r="I1230" s="5"/>
      <c r="K1230" s="37"/>
      <c r="L1230" s="10"/>
      <c r="M1230" s="10"/>
    </row>
    <row r="1231" spans="2:13" s="3" customFormat="1" x14ac:dyDescent="0.25">
      <c r="B1231" s="2"/>
      <c r="D1231" s="2"/>
      <c r="E1231" s="4"/>
      <c r="G1231" s="5"/>
      <c r="I1231" s="5"/>
      <c r="K1231" s="37"/>
      <c r="L1231" s="10"/>
      <c r="M1231" s="10"/>
    </row>
    <row r="1232" spans="2:13" s="3" customFormat="1" x14ac:dyDescent="0.25">
      <c r="B1232" s="2"/>
      <c r="D1232" s="2"/>
      <c r="E1232" s="4"/>
      <c r="G1232" s="5"/>
      <c r="I1232" s="5"/>
      <c r="K1232" s="37"/>
      <c r="L1232" s="10"/>
      <c r="M1232" s="10"/>
    </row>
    <row r="1233" spans="2:13" s="3" customFormat="1" x14ac:dyDescent="0.25">
      <c r="B1233" s="2"/>
      <c r="D1233" s="2"/>
      <c r="E1233" s="4"/>
      <c r="G1233" s="5"/>
      <c r="I1233" s="5"/>
      <c r="K1233" s="37"/>
      <c r="L1233" s="10"/>
      <c r="M1233" s="10"/>
    </row>
    <row r="1234" spans="2:13" s="3" customFormat="1" x14ac:dyDescent="0.25">
      <c r="B1234" s="2"/>
      <c r="D1234" s="2"/>
      <c r="E1234" s="4"/>
      <c r="G1234" s="5"/>
      <c r="I1234" s="5"/>
      <c r="K1234" s="37"/>
      <c r="L1234" s="10"/>
      <c r="M1234" s="10"/>
    </row>
    <row r="1235" spans="2:13" s="3" customFormat="1" x14ac:dyDescent="0.25">
      <c r="B1235" s="2"/>
      <c r="D1235" s="2"/>
      <c r="E1235" s="4"/>
      <c r="G1235" s="5"/>
      <c r="I1235" s="5"/>
      <c r="K1235" s="37"/>
      <c r="L1235" s="10"/>
      <c r="M1235" s="10"/>
    </row>
    <row r="1236" spans="2:13" s="3" customFormat="1" x14ac:dyDescent="0.25">
      <c r="B1236" s="2"/>
      <c r="D1236" s="2"/>
      <c r="E1236" s="4"/>
      <c r="G1236" s="5"/>
      <c r="I1236" s="5"/>
      <c r="K1236" s="37"/>
      <c r="L1236" s="10"/>
      <c r="M1236" s="10"/>
    </row>
    <row r="1237" spans="2:13" s="3" customFormat="1" x14ac:dyDescent="0.25">
      <c r="B1237" s="2"/>
      <c r="D1237" s="2"/>
      <c r="E1237" s="4"/>
      <c r="G1237" s="5"/>
      <c r="I1237" s="5"/>
      <c r="K1237" s="37"/>
      <c r="L1237" s="10"/>
      <c r="M1237" s="10"/>
    </row>
    <row r="1238" spans="2:13" s="3" customFormat="1" x14ac:dyDescent="0.25">
      <c r="B1238" s="2"/>
      <c r="D1238" s="2"/>
      <c r="E1238" s="4"/>
      <c r="G1238" s="5"/>
      <c r="I1238" s="5"/>
      <c r="K1238" s="37"/>
      <c r="L1238" s="10"/>
      <c r="M1238" s="10"/>
    </row>
    <row r="1239" spans="2:13" s="3" customFormat="1" x14ac:dyDescent="0.25">
      <c r="B1239" s="2"/>
      <c r="D1239" s="2"/>
      <c r="E1239" s="4"/>
      <c r="G1239" s="5"/>
      <c r="I1239" s="5"/>
      <c r="K1239" s="37"/>
      <c r="L1239" s="10"/>
      <c r="M1239" s="10"/>
    </row>
    <row r="1240" spans="2:13" s="3" customFormat="1" x14ac:dyDescent="0.25">
      <c r="B1240" s="2"/>
      <c r="D1240" s="2"/>
      <c r="E1240" s="4"/>
      <c r="G1240" s="5"/>
      <c r="I1240" s="5"/>
      <c r="K1240" s="37"/>
      <c r="L1240" s="10"/>
      <c r="M1240" s="10"/>
    </row>
    <row r="1241" spans="2:13" s="3" customFormat="1" x14ac:dyDescent="0.25">
      <c r="B1241" s="2"/>
      <c r="D1241" s="2"/>
      <c r="E1241" s="4"/>
      <c r="G1241" s="5"/>
      <c r="I1241" s="5"/>
      <c r="K1241" s="37"/>
      <c r="L1241" s="10"/>
      <c r="M1241" s="10"/>
    </row>
    <row r="1242" spans="2:13" s="3" customFormat="1" x14ac:dyDescent="0.25">
      <c r="B1242" s="2"/>
      <c r="D1242" s="2"/>
      <c r="E1242" s="4"/>
      <c r="G1242" s="5"/>
      <c r="I1242" s="5"/>
      <c r="K1242" s="37"/>
      <c r="L1242" s="10"/>
      <c r="M1242" s="10"/>
    </row>
    <row r="1243" spans="2:13" s="3" customFormat="1" x14ac:dyDescent="0.25">
      <c r="B1243" s="2"/>
      <c r="D1243" s="2"/>
      <c r="E1243" s="4"/>
      <c r="G1243" s="5"/>
      <c r="I1243" s="5"/>
      <c r="K1243" s="37"/>
      <c r="L1243" s="10"/>
      <c r="M1243" s="10"/>
    </row>
    <row r="1244" spans="2:13" s="3" customFormat="1" x14ac:dyDescent="0.25">
      <c r="B1244" s="2"/>
      <c r="D1244" s="2"/>
      <c r="E1244" s="4"/>
      <c r="G1244" s="5"/>
      <c r="I1244" s="5"/>
      <c r="K1244" s="37"/>
      <c r="L1244" s="10"/>
      <c r="M1244" s="10"/>
    </row>
    <row r="1245" spans="2:13" s="3" customFormat="1" x14ac:dyDescent="0.25">
      <c r="B1245" s="2"/>
      <c r="D1245" s="2"/>
      <c r="E1245" s="4"/>
      <c r="G1245" s="5"/>
      <c r="I1245" s="5"/>
      <c r="K1245" s="37"/>
      <c r="L1245" s="10"/>
      <c r="M1245" s="10"/>
    </row>
    <row r="1246" spans="2:13" s="3" customFormat="1" x14ac:dyDescent="0.25">
      <c r="B1246" s="2"/>
      <c r="D1246" s="2"/>
      <c r="E1246" s="4"/>
      <c r="G1246" s="5"/>
      <c r="I1246" s="5"/>
      <c r="K1246" s="37"/>
      <c r="L1246" s="10"/>
      <c r="M1246" s="10"/>
    </row>
    <row r="1247" spans="2:13" s="3" customFormat="1" x14ac:dyDescent="0.25">
      <c r="B1247" s="2"/>
      <c r="D1247" s="2"/>
      <c r="E1247" s="4"/>
      <c r="G1247" s="5"/>
      <c r="I1247" s="5"/>
      <c r="K1247" s="37"/>
      <c r="L1247" s="10"/>
      <c r="M1247" s="10"/>
    </row>
    <row r="1248" spans="2:13" s="3" customFormat="1" x14ac:dyDescent="0.25">
      <c r="B1248" s="2"/>
      <c r="D1248" s="2"/>
      <c r="E1248" s="4"/>
      <c r="G1248" s="5"/>
      <c r="I1248" s="5"/>
      <c r="K1248" s="37"/>
      <c r="L1248" s="10"/>
      <c r="M1248" s="10"/>
    </row>
    <row r="1249" spans="2:13" s="3" customFormat="1" x14ac:dyDescent="0.25">
      <c r="B1249" s="2"/>
      <c r="D1249" s="2"/>
      <c r="E1249" s="4"/>
      <c r="G1249" s="5"/>
      <c r="I1249" s="5"/>
      <c r="K1249" s="37"/>
      <c r="L1249" s="10"/>
      <c r="M1249" s="10"/>
    </row>
    <row r="1250" spans="2:13" s="3" customFormat="1" x14ac:dyDescent="0.25">
      <c r="B1250" s="2"/>
      <c r="D1250" s="2"/>
      <c r="E1250" s="4"/>
      <c r="G1250" s="5"/>
      <c r="I1250" s="5"/>
      <c r="K1250" s="37"/>
      <c r="L1250" s="10"/>
      <c r="M1250" s="10"/>
    </row>
    <row r="1251" spans="2:13" s="3" customFormat="1" x14ac:dyDescent="0.25">
      <c r="B1251" s="2"/>
      <c r="D1251" s="2"/>
      <c r="E1251" s="4"/>
      <c r="G1251" s="5"/>
      <c r="I1251" s="5"/>
      <c r="K1251" s="37"/>
      <c r="L1251" s="10"/>
      <c r="M1251" s="10"/>
    </row>
    <row r="1252" spans="2:13" s="3" customFormat="1" x14ac:dyDescent="0.25">
      <c r="B1252" s="2"/>
      <c r="D1252" s="2"/>
      <c r="E1252" s="4"/>
      <c r="G1252" s="5"/>
      <c r="I1252" s="5"/>
      <c r="K1252" s="37"/>
      <c r="L1252" s="10"/>
      <c r="M1252" s="10"/>
    </row>
    <row r="1253" spans="2:13" s="3" customFormat="1" x14ac:dyDescent="0.25">
      <c r="B1253" s="2"/>
      <c r="D1253" s="2"/>
      <c r="E1253" s="4"/>
      <c r="G1253" s="5"/>
      <c r="I1253" s="5"/>
      <c r="K1253" s="37"/>
      <c r="L1253" s="10"/>
      <c r="M1253" s="10"/>
    </row>
    <row r="1254" spans="2:13" s="3" customFormat="1" x14ac:dyDescent="0.25">
      <c r="B1254" s="2"/>
      <c r="D1254" s="2"/>
      <c r="E1254" s="4"/>
      <c r="G1254" s="5"/>
      <c r="I1254" s="5"/>
      <c r="K1254" s="37"/>
      <c r="L1254" s="10"/>
      <c r="M1254" s="10"/>
    </row>
    <row r="1255" spans="2:13" s="3" customFormat="1" x14ac:dyDescent="0.25">
      <c r="B1255" s="2"/>
      <c r="D1255" s="2"/>
      <c r="E1255" s="4"/>
      <c r="G1255" s="5"/>
      <c r="I1255" s="5"/>
      <c r="K1255" s="37"/>
      <c r="L1255" s="10"/>
      <c r="M1255" s="10"/>
    </row>
    <row r="1256" spans="2:13" s="3" customFormat="1" x14ac:dyDescent="0.25">
      <c r="B1256" s="2"/>
      <c r="D1256" s="2"/>
      <c r="E1256" s="4"/>
      <c r="G1256" s="5"/>
      <c r="I1256" s="5"/>
      <c r="K1256" s="37"/>
      <c r="L1256" s="10"/>
      <c r="M1256" s="10"/>
    </row>
    <row r="1257" spans="2:13" s="3" customFormat="1" x14ac:dyDescent="0.25">
      <c r="B1257" s="2"/>
      <c r="D1257" s="2"/>
      <c r="E1257" s="4"/>
      <c r="G1257" s="5"/>
      <c r="I1257" s="5"/>
      <c r="K1257" s="37"/>
      <c r="L1257" s="10"/>
      <c r="M1257" s="10"/>
    </row>
    <row r="1258" spans="2:13" s="3" customFormat="1" x14ac:dyDescent="0.25">
      <c r="B1258" s="2"/>
      <c r="D1258" s="2"/>
      <c r="E1258" s="4"/>
      <c r="G1258" s="5"/>
      <c r="I1258" s="5"/>
      <c r="K1258" s="37"/>
      <c r="L1258" s="10"/>
      <c r="M1258" s="10"/>
    </row>
    <row r="1259" spans="2:13" s="3" customFormat="1" x14ac:dyDescent="0.25">
      <c r="B1259" s="2"/>
      <c r="D1259" s="2"/>
      <c r="E1259" s="4"/>
      <c r="G1259" s="5"/>
      <c r="I1259" s="5"/>
      <c r="K1259" s="37"/>
      <c r="L1259" s="10"/>
      <c r="M1259" s="10"/>
    </row>
    <row r="1260" spans="2:13" s="3" customFormat="1" x14ac:dyDescent="0.25">
      <c r="B1260" s="2"/>
      <c r="D1260" s="2"/>
      <c r="E1260" s="4"/>
      <c r="G1260" s="5"/>
      <c r="I1260" s="5"/>
      <c r="K1260" s="37"/>
      <c r="L1260" s="10"/>
      <c r="M1260" s="10"/>
    </row>
  </sheetData>
  <mergeCells count="1">
    <mergeCell ref="F4:J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ACCESO A SANEAMIENTO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dcterms:created xsi:type="dcterms:W3CDTF">2016-07-22T00:44:05Z</dcterms:created>
  <dcterms:modified xsi:type="dcterms:W3CDTF">2016-11-15T02:05:40Z</dcterms:modified>
</cp:coreProperties>
</file>